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yMetcalf\Downloads\"/>
    </mc:Choice>
  </mc:AlternateContent>
  <xr:revisionPtr revIDLastSave="0" documentId="13_ncr:1_{ADAAA52D-3E78-48CD-B2BA-0E003CCE0436}" xr6:coauthVersionLast="47" xr6:coauthVersionMax="47" xr10:uidLastSave="{00000000-0000-0000-0000-000000000000}"/>
  <bookViews>
    <workbookView xWindow="-28920" yWindow="-120" windowWidth="29040" windowHeight="15720" tabRatio="857" firstSheet="1" activeTab="1" xr2:uid="{00000000-000D-0000-FFFF-FFFF00000000}"/>
  </bookViews>
  <sheets>
    <sheet name="DataImporter" sheetId="27" state="hidden" r:id="rId1"/>
    <sheet name="Albany Creek, Kingfisher Street" sheetId="21" r:id="rId2"/>
    <sheet name="Arana Hills, William Scott Park" sheetId="32" r:id="rId3"/>
    <sheet name="Bellara, Clayton Park" sheetId="4" r:id="rId4"/>
    <sheet name="Bongaree, Shirley Creek" sheetId="5" r:id="rId5"/>
    <sheet name="Burpengary, Facer Road" sheetId="22" r:id="rId6"/>
    <sheet name="Burpengary, Rowley Road" sheetId="7" r:id="rId7"/>
    <sheet name="Caboolture, Wararba Creek" sheetId="18" r:id="rId8"/>
    <sheet name="Camp Mountain, Richards Road" sheetId="26" r:id="rId9"/>
    <sheet name="Dayboro, Strong Road" sheetId="10" r:id="rId10"/>
    <sheet name="Deception Bay, Bailey Road" sheetId="33" r:id="rId11"/>
    <sheet name="Deception Bay, Bermuda Avenue" sheetId="20" r:id="rId12"/>
    <sheet name="Ferny Hills, Brook Reserve" sheetId="11" r:id="rId13"/>
    <sheet name="Kallangur, Ross Reserve" sheetId="24" r:id="rId14"/>
    <sheet name="Morayfield, Adelong Court" sheetId="34" r:id="rId15"/>
    <sheet name="Morayfield, Kirkcaldy St" sheetId="28" r:id="rId16"/>
    <sheet name="Narangba, New Settlement Rd" sheetId="31" r:id="rId17"/>
    <sheet name="Petrie, Sweeney Reserve" sheetId="29" r:id="rId18"/>
    <sheet name="Redcliffe, Botanic Gardens" sheetId="12" r:id="rId19"/>
    <sheet name="Samford, Greenwood Crescent" sheetId="23" r:id="rId20"/>
    <sheet name="Sandstone Point, Bestmann Road" sheetId="15" r:id="rId21"/>
    <sheet name="Sandstone Point, Myora Place" sheetId="30" r:id="rId22"/>
    <sheet name="Woodford, Webb Lane" sheetId="19" r:id="rId2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7" l="1"/>
  <c r="B4" i="27"/>
  <c r="X4" i="27"/>
  <c r="V8" i="27"/>
  <c r="X8" i="27"/>
  <c r="Z5" i="27"/>
  <c r="W13" i="27"/>
  <c r="U8" i="27"/>
  <c r="X19" i="27"/>
  <c r="W8" i="27"/>
  <c r="Y8" i="27"/>
  <c r="U4" i="27"/>
  <c r="W4" i="27"/>
  <c r="U14" i="27"/>
  <c r="Y4" i="27"/>
  <c r="V13" i="27"/>
  <c r="Y14" i="27"/>
  <c r="U19" i="27"/>
  <c r="V4" i="27"/>
  <c r="V19" i="27"/>
  <c r="Y13" i="27"/>
  <c r="Y19" i="27"/>
  <c r="Z13" i="27"/>
  <c r="V14" i="27"/>
  <c r="X13" i="27"/>
  <c r="V5" i="27"/>
  <c r="Z14" i="27"/>
  <c r="U13" i="27"/>
  <c r="X5" i="27"/>
  <c r="U5" i="27"/>
  <c r="W5" i="27"/>
  <c r="Z8" i="27"/>
  <c r="W14" i="27"/>
  <c r="Y5" i="27"/>
  <c r="Z19" i="27"/>
  <c r="W19" i="27"/>
  <c r="Z4" i="27"/>
  <c r="X14" i="27"/>
  <c r="Q15" i="27" l="1"/>
  <c r="P15" i="27"/>
  <c r="O15" i="27"/>
  <c r="N15" i="27"/>
  <c r="B15" i="27"/>
  <c r="A15" i="27"/>
  <c r="Q11" i="27"/>
  <c r="P11" i="27"/>
  <c r="O11" i="27"/>
  <c r="N11" i="27"/>
  <c r="B11" i="27"/>
  <c r="A11" i="27"/>
  <c r="Q3" i="27"/>
  <c r="P3" i="27"/>
  <c r="O3" i="27"/>
  <c r="N3" i="27"/>
  <c r="B3" i="27"/>
  <c r="A3" i="27"/>
  <c r="E261" i="21"/>
  <c r="E259" i="21"/>
  <c r="E223" i="21"/>
  <c r="E199" i="21"/>
  <c r="E198" i="21"/>
  <c r="E197" i="21"/>
  <c r="E196" i="21"/>
  <c r="E195" i="21"/>
  <c r="E194" i="21"/>
  <c r="E193" i="21"/>
  <c r="E192" i="21"/>
  <c r="E191" i="21"/>
  <c r="E190" i="21"/>
  <c r="E189" i="21"/>
  <c r="E188" i="21"/>
  <c r="E187" i="21"/>
  <c r="E186" i="21"/>
  <c r="E185" i="21"/>
  <c r="E184" i="21"/>
  <c r="E107" i="21"/>
  <c r="Q17" i="27"/>
  <c r="P17" i="27"/>
  <c r="O17" i="27"/>
  <c r="N17" i="27"/>
  <c r="A16" i="27"/>
  <c r="B17" i="27"/>
  <c r="A17" i="27"/>
  <c r="A18" i="27"/>
  <c r="A21" i="27"/>
  <c r="Q22" i="27"/>
  <c r="P22" i="27"/>
  <c r="O22" i="27"/>
  <c r="N22" i="27"/>
  <c r="B22" i="27"/>
  <c r="A22" i="27"/>
  <c r="A23" i="27"/>
  <c r="Q18" i="27"/>
  <c r="P18" i="27"/>
  <c r="O18" i="27"/>
  <c r="N18" i="27"/>
  <c r="B18" i="27"/>
  <c r="Q16" i="27"/>
  <c r="P16" i="27"/>
  <c r="O16" i="27"/>
  <c r="N16" i="27"/>
  <c r="B16" i="27"/>
  <c r="E79" i="5"/>
  <c r="E78" i="5"/>
  <c r="E77" i="5"/>
  <c r="E76" i="5"/>
  <c r="E75" i="5"/>
  <c r="E80" i="4"/>
  <c r="E79" i="4"/>
  <c r="E78" i="4"/>
  <c r="E69" i="19"/>
  <c r="E65" i="7"/>
  <c r="E80" i="5"/>
  <c r="E81" i="5"/>
  <c r="E70" i="19"/>
  <c r="E71" i="19"/>
  <c r="E65" i="23"/>
  <c r="E64" i="23"/>
  <c r="E83" i="12"/>
  <c r="E82" i="18"/>
  <c r="E82" i="5"/>
  <c r="E82" i="4"/>
  <c r="E85" i="12"/>
  <c r="E84" i="12"/>
  <c r="E83" i="18"/>
  <c r="E66" i="7"/>
  <c r="E84" i="5"/>
  <c r="E83" i="5"/>
  <c r="E84" i="4"/>
  <c r="E83" i="4"/>
  <c r="E72" i="19"/>
  <c r="E88" i="12"/>
  <c r="E87" i="12"/>
  <c r="E86" i="12"/>
  <c r="E86" i="18"/>
  <c r="E85" i="18"/>
  <c r="E84" i="18"/>
  <c r="E68" i="7"/>
  <c r="E67" i="7"/>
  <c r="E87" i="5"/>
  <c r="E86" i="5"/>
  <c r="E85" i="5"/>
  <c r="E87" i="4"/>
  <c r="E86" i="4"/>
  <c r="E85" i="4"/>
  <c r="E90" i="12"/>
  <c r="E89" i="12"/>
  <c r="E69" i="7"/>
  <c r="E88" i="5"/>
  <c r="E91" i="12"/>
  <c r="E89" i="18"/>
  <c r="E89" i="5"/>
  <c r="E75" i="19"/>
  <c r="E74" i="19"/>
  <c r="E92" i="12"/>
  <c r="E70" i="10"/>
  <c r="E69" i="10"/>
  <c r="E90" i="18"/>
  <c r="E70" i="7"/>
  <c r="E90" i="5"/>
  <c r="E90" i="4"/>
  <c r="E93" i="12"/>
  <c r="E93" i="18"/>
  <c r="E92" i="18"/>
  <c r="E91" i="18"/>
  <c r="E71" i="7"/>
  <c r="E92" i="5"/>
  <c r="E91" i="5"/>
  <c r="E92" i="4"/>
  <c r="E91" i="4"/>
  <c r="E77" i="19"/>
  <c r="E95" i="12"/>
  <c r="E94" i="12"/>
  <c r="E71" i="10"/>
  <c r="E94" i="18"/>
  <c r="E72" i="7"/>
  <c r="E94" i="4"/>
  <c r="E93" i="4"/>
  <c r="Q23" i="27"/>
  <c r="B23" i="27"/>
  <c r="Q21" i="27"/>
  <c r="B21" i="27"/>
  <c r="Q20" i="27"/>
  <c r="B20" i="27"/>
  <c r="A20" i="27"/>
  <c r="Q19" i="27"/>
  <c r="B19" i="27"/>
  <c r="A19" i="27"/>
  <c r="Q14" i="27"/>
  <c r="B14" i="27"/>
  <c r="A14" i="27"/>
  <c r="Q13" i="27"/>
  <c r="B13" i="27"/>
  <c r="A13" i="27"/>
  <c r="Q12" i="27"/>
  <c r="B12" i="27"/>
  <c r="A12" i="27"/>
  <c r="Q10" i="27"/>
  <c r="B10" i="27"/>
  <c r="A10" i="27"/>
  <c r="Q9" i="27"/>
  <c r="B9" i="27"/>
  <c r="A9" i="27"/>
  <c r="Q8" i="27"/>
  <c r="B8" i="27"/>
  <c r="A8" i="27"/>
  <c r="Q7" i="27"/>
  <c r="B7" i="27"/>
  <c r="A7" i="27"/>
  <c r="Q6" i="27"/>
  <c r="B6" i="27"/>
  <c r="A6" i="27"/>
  <c r="Q5" i="27"/>
  <c r="B5" i="27"/>
  <c r="A5" i="27"/>
  <c r="A4" i="27"/>
  <c r="Q2" i="27"/>
  <c r="B2" i="27"/>
  <c r="A2" i="27"/>
  <c r="E99" i="12"/>
  <c r="E98" i="12"/>
  <c r="E97" i="12"/>
  <c r="E96" i="12"/>
  <c r="E72" i="10"/>
  <c r="E97" i="18"/>
  <c r="E96" i="18"/>
  <c r="E95" i="18"/>
  <c r="E73" i="7"/>
  <c r="E95" i="5"/>
  <c r="E94" i="5"/>
  <c r="E72" i="23"/>
  <c r="E110" i="23"/>
  <c r="E109" i="23"/>
  <c r="E102" i="12"/>
  <c r="E101" i="12"/>
  <c r="E100" i="12"/>
  <c r="E98" i="18"/>
  <c r="E74" i="7"/>
  <c r="E96" i="5"/>
  <c r="E97" i="4"/>
  <c r="E105" i="12"/>
  <c r="E104" i="12"/>
  <c r="E103" i="12"/>
  <c r="E100" i="18"/>
  <c r="E99" i="18"/>
  <c r="E75" i="7"/>
  <c r="E100" i="5"/>
  <c r="E99" i="5"/>
  <c r="E98" i="5"/>
  <c r="E97" i="5"/>
  <c r="E107" i="12"/>
  <c r="A75" i="10"/>
  <c r="E102" i="18"/>
  <c r="E101" i="18"/>
  <c r="E77" i="7"/>
  <c r="E76" i="7"/>
  <c r="E104" i="5"/>
  <c r="E103" i="5"/>
  <c r="E102" i="5"/>
  <c r="E101" i="5"/>
  <c r="E82" i="19"/>
  <c r="E109" i="12"/>
  <c r="E108" i="12"/>
  <c r="E104" i="18"/>
  <c r="E103" i="18"/>
  <c r="E78" i="7"/>
  <c r="E110" i="5"/>
  <c r="E109" i="5"/>
  <c r="E108" i="5"/>
  <c r="E107" i="5"/>
  <c r="E106" i="5"/>
  <c r="E105" i="5"/>
  <c r="E102" i="4"/>
  <c r="E101" i="4"/>
  <c r="E100" i="4"/>
  <c r="E84" i="19"/>
  <c r="E79" i="7"/>
  <c r="E111" i="5"/>
  <c r="E86" i="19"/>
  <c r="E81" i="7"/>
  <c r="E112" i="5"/>
  <c r="E87" i="19"/>
  <c r="E82" i="7"/>
  <c r="E113" i="5"/>
  <c r="E88" i="19"/>
  <c r="E83" i="7"/>
  <c r="E114" i="5"/>
  <c r="E89" i="19"/>
  <c r="E84" i="7"/>
  <c r="E115" i="5"/>
  <c r="E116" i="5"/>
  <c r="E90" i="19"/>
  <c r="E85" i="7"/>
  <c r="E117" i="5"/>
  <c r="E91" i="19"/>
  <c r="E86" i="7"/>
  <c r="E87" i="7"/>
  <c r="E92" i="19"/>
  <c r="E118" i="5"/>
  <c r="E94" i="19"/>
  <c r="E93" i="19"/>
  <c r="E88" i="7"/>
  <c r="E89" i="7"/>
  <c r="E119" i="5"/>
  <c r="E96" i="19"/>
  <c r="E95" i="19"/>
  <c r="E90" i="7"/>
  <c r="E120" i="5"/>
  <c r="E98" i="19"/>
  <c r="E97" i="19"/>
  <c r="E100" i="19"/>
  <c r="E99" i="19"/>
  <c r="E91" i="7"/>
  <c r="E121" i="5"/>
  <c r="E101" i="19"/>
  <c r="E108" i="19"/>
  <c r="E105" i="19"/>
  <c r="E104" i="19"/>
  <c r="E103" i="19"/>
  <c r="E102" i="19"/>
  <c r="E92" i="7"/>
  <c r="E93" i="7"/>
  <c r="E125" i="5"/>
  <c r="E124" i="5"/>
  <c r="E123" i="5"/>
  <c r="E122" i="5"/>
  <c r="E109" i="19"/>
  <c r="E110" i="19"/>
  <c r="N4" i="27"/>
  <c r="O4" i="27"/>
  <c r="P4" i="27"/>
  <c r="N5" i="27"/>
  <c r="O5" i="27"/>
  <c r="P5" i="27"/>
  <c r="N6" i="27"/>
  <c r="O6" i="27"/>
  <c r="P6" i="27"/>
  <c r="N7" i="27"/>
  <c r="O7" i="27"/>
  <c r="P7" i="27"/>
  <c r="N8" i="27"/>
  <c r="O8" i="27"/>
  <c r="P8" i="27"/>
  <c r="N9" i="27"/>
  <c r="O9" i="27"/>
  <c r="P9" i="27"/>
  <c r="N10" i="27"/>
  <c r="O10" i="27"/>
  <c r="P10" i="27"/>
  <c r="N12" i="27"/>
  <c r="O12" i="27"/>
  <c r="P12" i="27"/>
  <c r="N13" i="27"/>
  <c r="O13" i="27"/>
  <c r="P13" i="27"/>
  <c r="N14" i="27"/>
  <c r="O14" i="27"/>
  <c r="P14" i="27"/>
  <c r="N19" i="27"/>
  <c r="O19" i="27"/>
  <c r="P19" i="27"/>
  <c r="N20" i="27"/>
  <c r="O20" i="27"/>
  <c r="P20" i="27"/>
  <c r="N21" i="27"/>
  <c r="O21" i="27"/>
  <c r="P21" i="27"/>
  <c r="N23" i="27"/>
  <c r="O23" i="27"/>
  <c r="P23" i="27"/>
  <c r="P2" i="27"/>
  <c r="O2" i="27"/>
  <c r="N2" i="27"/>
  <c r="E94" i="7"/>
  <c r="E126" i="5"/>
  <c r="E95" i="7"/>
  <c r="E127" i="5"/>
  <c r="E96" i="7"/>
  <c r="E111" i="19"/>
  <c r="E128" i="5"/>
  <c r="E141" i="11"/>
  <c r="E112" i="19"/>
  <c r="E129" i="5"/>
  <c r="E97" i="7"/>
  <c r="E142" i="11"/>
  <c r="E143" i="11"/>
  <c r="E98" i="7"/>
  <c r="E113" i="19"/>
  <c r="E144" i="11"/>
  <c r="E145" i="11"/>
  <c r="E131" i="5"/>
  <c r="E99" i="7"/>
  <c r="E114" i="19"/>
  <c r="E146" i="11"/>
  <c r="E147" i="11"/>
  <c r="E150" i="11"/>
  <c r="E115" i="19"/>
  <c r="E151" i="11"/>
  <c r="E132" i="5"/>
  <c r="E152" i="11"/>
  <c r="E153" i="11"/>
  <c r="E154" i="11"/>
  <c r="E99" i="10"/>
  <c r="E101" i="7"/>
  <c r="E116" i="19"/>
  <c r="E155" i="11"/>
  <c r="E117" i="19"/>
  <c r="E102" i="7"/>
  <c r="E134" i="5"/>
  <c r="E156" i="11"/>
  <c r="E142" i="18"/>
  <c r="E157" i="11"/>
  <c r="E118" i="19"/>
  <c r="E103" i="7"/>
  <c r="E135" i="5"/>
  <c r="E158" i="11"/>
  <c r="E119" i="19"/>
  <c r="E159" i="11"/>
  <c r="E104" i="7"/>
  <c r="E136" i="5"/>
  <c r="E149" i="12"/>
  <c r="E154" i="12"/>
  <c r="E160" i="11"/>
  <c r="E137" i="5"/>
  <c r="E138" i="5"/>
  <c r="E139" i="5"/>
  <c r="E140" i="5"/>
  <c r="E105" i="7"/>
  <c r="E120" i="19"/>
  <c r="E162" i="11"/>
  <c r="E118" i="20"/>
  <c r="E117" i="20"/>
  <c r="E141" i="5"/>
  <c r="E163" i="11"/>
  <c r="E142" i="5"/>
  <c r="E121" i="19"/>
  <c r="E119" i="20"/>
  <c r="E164" i="11"/>
  <c r="E106" i="7"/>
  <c r="E143" i="5"/>
  <c r="E165" i="11"/>
  <c r="E122" i="19"/>
  <c r="E166" i="11"/>
  <c r="E144" i="5"/>
  <c r="E107" i="7"/>
  <c r="E151" i="18"/>
  <c r="E167" i="11"/>
  <c r="E130" i="15"/>
  <c r="E108" i="7"/>
  <c r="E152" i="18"/>
  <c r="E106" i="10"/>
  <c r="E123" i="19"/>
  <c r="E168" i="11"/>
  <c r="E145" i="5"/>
  <c r="E153" i="18"/>
  <c r="E169" i="11"/>
  <c r="E107" i="10"/>
  <c r="E109" i="7"/>
  <c r="E170" i="11"/>
  <c r="E124" i="19"/>
  <c r="E154" i="18"/>
  <c r="E146" i="5"/>
  <c r="E131" i="15"/>
  <c r="E155" i="18"/>
  <c r="E171" i="11"/>
  <c r="E110" i="7"/>
  <c r="E132" i="15"/>
  <c r="E147" i="5"/>
  <c r="E125" i="19"/>
  <c r="E172" i="11"/>
  <c r="E148" i="5"/>
  <c r="E156" i="18"/>
  <c r="E173" i="11"/>
  <c r="E111" i="7"/>
  <c r="E157" i="18"/>
  <c r="E126" i="19"/>
  <c r="E133" i="15"/>
  <c r="E149" i="5"/>
  <c r="E158" i="18"/>
  <c r="E174" i="11"/>
  <c r="E150" i="5"/>
  <c r="E127" i="19"/>
  <c r="E159" i="18"/>
  <c r="E109" i="10"/>
  <c r="E112" i="7"/>
  <c r="E175" i="11"/>
  <c r="E134" i="15"/>
  <c r="E151" i="5"/>
  <c r="E160" i="18"/>
  <c r="E110" i="10"/>
  <c r="E176" i="11"/>
  <c r="E152" i="5"/>
  <c r="E161" i="18"/>
  <c r="E128" i="19"/>
  <c r="E153" i="5"/>
  <c r="E135" i="15"/>
  <c r="E111" i="10"/>
  <c r="E113" i="7"/>
  <c r="E177" i="11"/>
  <c r="E136" i="15"/>
  <c r="E163" i="18"/>
  <c r="E114" i="7"/>
  <c r="E178" i="11"/>
  <c r="E137" i="15"/>
  <c r="E155" i="5"/>
  <c r="E164" i="18"/>
  <c r="E112" i="10"/>
  <c r="E179" i="11"/>
  <c r="E129" i="19"/>
  <c r="E115" i="7"/>
  <c r="E156" i="5"/>
  <c r="E180" i="11"/>
  <c r="E165" i="18"/>
  <c r="E116" i="7"/>
  <c r="E181" i="11"/>
  <c r="E166" i="18"/>
  <c r="E131" i="19"/>
  <c r="E148" i="4"/>
  <c r="E140" i="15"/>
  <c r="E117" i="7"/>
  <c r="E160" i="5"/>
  <c r="E141" i="15"/>
  <c r="E183" i="11"/>
  <c r="E161" i="5"/>
  <c r="E142" i="15"/>
  <c r="E132" i="19"/>
  <c r="E133" i="19"/>
  <c r="E118" i="7"/>
  <c r="E184" i="11"/>
  <c r="E168" i="18"/>
  <c r="E149" i="4"/>
  <c r="E143" i="15"/>
  <c r="E162" i="5"/>
  <c r="E169" i="18"/>
  <c r="E168" i="12"/>
  <c r="E169" i="12"/>
  <c r="E170" i="12"/>
  <c r="E171" i="12"/>
  <c r="E131" i="20"/>
  <c r="E120" i="7"/>
  <c r="E185" i="11"/>
  <c r="E134" i="19"/>
  <c r="E144" i="15"/>
  <c r="E116" i="10"/>
  <c r="E163" i="5"/>
  <c r="E150" i="4"/>
  <c r="E117" i="10"/>
  <c r="E186" i="11"/>
  <c r="E121" i="7"/>
  <c r="E170" i="18"/>
  <c r="E151" i="4"/>
  <c r="E164" i="5"/>
  <c r="E135" i="19"/>
  <c r="E145" i="15"/>
  <c r="E118" i="10"/>
  <c r="E187" i="11"/>
  <c r="E171" i="18"/>
  <c r="E146" i="15"/>
  <c r="E122" i="7"/>
  <c r="E165" i="5"/>
  <c r="E152" i="4"/>
  <c r="E172" i="18"/>
  <c r="E188" i="11"/>
  <c r="E147" i="15"/>
  <c r="E166" i="5"/>
  <c r="E153" i="4"/>
  <c r="E173" i="18"/>
  <c r="E123" i="7"/>
  <c r="E136" i="19"/>
  <c r="E189" i="11"/>
  <c r="E174" i="18"/>
  <c r="E148" i="15"/>
  <c r="E167" i="5"/>
  <c r="E154" i="4"/>
  <c r="E190" i="11"/>
  <c r="E175" i="18"/>
  <c r="E149" i="15"/>
  <c r="E168" i="5"/>
  <c r="E155" i="4"/>
  <c r="E120" i="10"/>
  <c r="E137" i="19"/>
  <c r="E124" i="7"/>
  <c r="E191" i="11"/>
  <c r="E172" i="12"/>
  <c r="E176" i="18"/>
  <c r="E156" i="4"/>
  <c r="E169" i="5"/>
  <c r="E150" i="15"/>
  <c r="E192" i="11"/>
  <c r="E151" i="15"/>
  <c r="E170" i="5"/>
  <c r="E157" i="4"/>
  <c r="E193" i="11"/>
  <c r="E173" i="12"/>
  <c r="E138" i="19"/>
  <c r="E194" i="11"/>
  <c r="E121" i="10"/>
  <c r="E152" i="15"/>
  <c r="E125" i="7"/>
  <c r="E171" i="5"/>
  <c r="E158" i="4"/>
  <c r="E126" i="7"/>
  <c r="E153" i="15"/>
  <c r="E179" i="18"/>
  <c r="E172" i="5"/>
  <c r="E159" i="4"/>
  <c r="E174" i="12"/>
  <c r="E196" i="11"/>
  <c r="E154" i="15"/>
  <c r="E173" i="5"/>
  <c r="E160" i="4"/>
  <c r="E180" i="18"/>
  <c r="E122" i="10"/>
  <c r="E139" i="19"/>
  <c r="E175" i="12"/>
  <c r="E197" i="11"/>
  <c r="E174" i="5"/>
  <c r="E161" i="4"/>
  <c r="E128" i="7"/>
  <c r="E176" i="12"/>
  <c r="E198" i="11"/>
  <c r="E181" i="18"/>
  <c r="E162" i="4"/>
  <c r="E175" i="5"/>
  <c r="E156" i="15"/>
  <c r="E123" i="10"/>
  <c r="E140" i="19"/>
  <c r="E157" i="15"/>
  <c r="E176" i="5"/>
  <c r="E163" i="4"/>
  <c r="E200" i="11"/>
  <c r="E141" i="19"/>
  <c r="E142" i="19"/>
  <c r="E182" i="18"/>
  <c r="E129" i="7"/>
  <c r="E158" i="15"/>
  <c r="E177" i="5"/>
  <c r="E164" i="4"/>
  <c r="E201" i="11"/>
  <c r="E124" i="10"/>
  <c r="E177" i="12"/>
  <c r="E143" i="19"/>
  <c r="E125" i="10"/>
  <c r="E202" i="11"/>
  <c r="E144" i="19"/>
  <c r="E183" i="18"/>
  <c r="E178" i="12"/>
  <c r="E159" i="15"/>
  <c r="E178" i="5"/>
  <c r="E165" i="4"/>
  <c r="E179" i="12"/>
  <c r="E130" i="7"/>
  <c r="E184" i="18"/>
  <c r="E145" i="19"/>
  <c r="E203" i="11"/>
  <c r="E126" i="10"/>
  <c r="E166" i="4"/>
  <c r="E179" i="5"/>
  <c r="E160" i="15"/>
  <c r="E180" i="12"/>
  <c r="E131" i="7"/>
  <c r="E167" i="4"/>
  <c r="E180" i="5"/>
  <c r="E161" i="15"/>
  <c r="E204" i="11"/>
  <c r="E168" i="4"/>
  <c r="E185" i="18"/>
  <c r="E132" i="7"/>
  <c r="E146" i="19"/>
  <c r="E181" i="5"/>
  <c r="E169" i="4"/>
  <c r="E181" i="12"/>
  <c r="E133" i="7"/>
  <c r="E162" i="15"/>
  <c r="E186" i="18"/>
  <c r="E134" i="7"/>
  <c r="E205" i="11"/>
  <c r="E182" i="5"/>
  <c r="E183" i="5"/>
  <c r="E170" i="4"/>
  <c r="E206" i="11"/>
  <c r="E135" i="7"/>
  <c r="E171" i="4"/>
  <c r="E164" i="15"/>
  <c r="E184" i="5"/>
  <c r="E182" i="12"/>
  <c r="E128" i="10"/>
  <c r="E147" i="19"/>
  <c r="E187" i="18"/>
  <c r="E207" i="11"/>
  <c r="E172" i="4"/>
  <c r="E165" i="15"/>
  <c r="E183" i="12"/>
  <c r="E173" i="4"/>
  <c r="E185" i="5"/>
  <c r="E208" i="11"/>
  <c r="E166" i="15"/>
  <c r="E186" i="5"/>
  <c r="E174" i="4"/>
  <c r="E188" i="18"/>
  <c r="E129" i="10"/>
  <c r="E148" i="19"/>
  <c r="E187" i="5"/>
  <c r="E136" i="7"/>
  <c r="E167" i="15"/>
  <c r="E175" i="4"/>
  <c r="E209" i="11"/>
  <c r="E168" i="15"/>
  <c r="E188" i="5"/>
  <c r="E176" i="4"/>
  <c r="E210" i="11"/>
  <c r="E189" i="5"/>
  <c r="E177" i="4"/>
  <c r="E189" i="18"/>
  <c r="E178" i="4"/>
  <c r="E130" i="10"/>
  <c r="E211" i="11"/>
  <c r="E149" i="19"/>
  <c r="E137" i="7"/>
  <c r="E184" i="12"/>
  <c r="E190" i="18"/>
  <c r="E190" i="5"/>
  <c r="E179" i="4"/>
  <c r="E212" i="11"/>
  <c r="E191" i="18"/>
  <c r="E213" i="11"/>
  <c r="E180" i="4"/>
  <c r="E191" i="5"/>
  <c r="E171" i="15"/>
  <c r="E131" i="10"/>
  <c r="E192" i="18"/>
  <c r="E150" i="19"/>
  <c r="E214" i="11"/>
  <c r="E172" i="15"/>
  <c r="E192" i="5"/>
  <c r="E181" i="4"/>
  <c r="E138" i="7"/>
  <c r="E185" i="12"/>
  <c r="E186" i="12"/>
  <c r="E139" i="7"/>
  <c r="E215" i="11"/>
  <c r="E193" i="5"/>
  <c r="E182" i="4"/>
  <c r="E173" i="15"/>
  <c r="E140" i="7"/>
  <c r="E132" i="10"/>
  <c r="E151" i="19"/>
  <c r="E174" i="15"/>
  <c r="E194" i="5"/>
  <c r="E141" i="7"/>
  <c r="E187" i="12"/>
  <c r="E216" i="11"/>
  <c r="E183" i="4"/>
  <c r="E193" i="18"/>
  <c r="E133" i="10"/>
  <c r="E142" i="7"/>
  <c r="E152" i="19"/>
  <c r="E217" i="11"/>
  <c r="E143" i="7"/>
  <c r="E195" i="5"/>
  <c r="E184" i="4"/>
  <c r="E175" i="15"/>
  <c r="E194" i="18"/>
  <c r="E188" i="12"/>
  <c r="E218" i="11"/>
  <c r="E144" i="7"/>
  <c r="E176" i="15"/>
  <c r="E196" i="5"/>
  <c r="E185" i="4"/>
  <c r="E153" i="19"/>
  <c r="E195" i="18"/>
  <c r="E177" i="15"/>
  <c r="E219" i="11"/>
  <c r="E197" i="5"/>
  <c r="E186" i="4"/>
  <c r="E178" i="15"/>
  <c r="E187" i="4"/>
  <c r="E198" i="5"/>
  <c r="E189" i="12"/>
  <c r="E196" i="18"/>
  <c r="E220" i="11"/>
  <c r="E134" i="10"/>
  <c r="E145" i="7"/>
  <c r="E188" i="4"/>
  <c r="E199" i="5"/>
  <c r="E179" i="15"/>
  <c r="E154" i="19"/>
  <c r="E221" i="11"/>
  <c r="E135" i="10"/>
  <c r="E180" i="15"/>
  <c r="E197" i="18"/>
  <c r="E189" i="4"/>
  <c r="E200" i="5"/>
  <c r="E190" i="12"/>
  <c r="E222" i="11"/>
  <c r="E146" i="7"/>
  <c r="E198" i="18"/>
  <c r="E181" i="15"/>
  <c r="E201" i="5"/>
  <c r="E223" i="11"/>
  <c r="E199" i="18"/>
  <c r="E182" i="15"/>
  <c r="E202" i="5"/>
  <c r="E190" i="4"/>
  <c r="E191" i="4"/>
  <c r="E147" i="7"/>
  <c r="E155" i="19"/>
  <c r="E191" i="12"/>
  <c r="E192" i="12"/>
  <c r="E224" i="11"/>
  <c r="E183" i="15"/>
  <c r="E203" i="5"/>
  <c r="E192" i="4"/>
  <c r="E200" i="18"/>
  <c r="E201" i="18"/>
  <c r="E184" i="15"/>
  <c r="E204" i="5"/>
  <c r="E193" i="4"/>
  <c r="E202" i="18"/>
  <c r="E137" i="10"/>
  <c r="E225" i="11"/>
  <c r="E156" i="19"/>
  <c r="E136" i="10"/>
  <c r="E203" i="18"/>
  <c r="E148" i="7"/>
  <c r="E193" i="12"/>
  <c r="E226" i="11"/>
  <c r="E185" i="15"/>
  <c r="E205" i="5"/>
  <c r="E194" i="4"/>
  <c r="E204" i="18"/>
  <c r="E206" i="5"/>
  <c r="E195" i="4"/>
  <c r="E186" i="15"/>
  <c r="E157" i="19"/>
  <c r="E187" i="15"/>
  <c r="E195" i="12"/>
  <c r="E138" i="10"/>
  <c r="E205" i="18"/>
  <c r="E207" i="5"/>
  <c r="E196" i="4"/>
  <c r="E208" i="5"/>
  <c r="E209" i="5"/>
  <c r="E210" i="5"/>
  <c r="E211" i="5"/>
  <c r="E212" i="5"/>
  <c r="E213" i="5"/>
  <c r="E214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7" i="5"/>
  <c r="E238" i="5"/>
  <c r="E240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149" i="7"/>
  <c r="E227" i="11"/>
  <c r="E228" i="11"/>
  <c r="E206" i="18"/>
  <c r="E158" i="19"/>
  <c r="E188" i="15"/>
  <c r="E197" i="4"/>
  <c r="E171" i="19"/>
  <c r="E207" i="18"/>
  <c r="E159" i="19"/>
  <c r="E150" i="7"/>
  <c r="E198" i="4"/>
  <c r="E189" i="15"/>
  <c r="E229" i="11"/>
  <c r="E139" i="10"/>
  <c r="E190" i="15"/>
  <c r="E199" i="4"/>
  <c r="E208" i="18"/>
  <c r="E230" i="11"/>
  <c r="E165" i="20"/>
  <c r="E196" i="12"/>
  <c r="E200" i="4"/>
  <c r="E191" i="15"/>
  <c r="E209" i="18"/>
  <c r="E151" i="7"/>
  <c r="E160" i="19"/>
  <c r="E231" i="11"/>
  <c r="E192" i="15"/>
  <c r="E201" i="4"/>
  <c r="E210" i="18"/>
  <c r="E197" i="12"/>
  <c r="E193" i="15"/>
  <c r="E202" i="4"/>
  <c r="E203" i="4"/>
  <c r="E233" i="11"/>
  <c r="E141" i="10"/>
  <c r="E161" i="19"/>
  <c r="E211" i="18"/>
  <c r="E194" i="15"/>
  <c r="E198" i="12"/>
  <c r="E205" i="4"/>
  <c r="E234" i="11"/>
  <c r="E212" i="18"/>
  <c r="E153" i="7"/>
  <c r="E196" i="15"/>
  <c r="E206" i="4"/>
  <c r="E199" i="12"/>
  <c r="E162" i="19"/>
  <c r="E235" i="11"/>
  <c r="E142" i="10"/>
  <c r="E207" i="4"/>
  <c r="E197" i="15"/>
  <c r="E236" i="11"/>
  <c r="E143" i="10"/>
  <c r="E213" i="18"/>
  <c r="E198" i="15"/>
  <c r="E208" i="4"/>
  <c r="E200" i="12"/>
  <c r="E163" i="19"/>
  <c r="E237" i="11"/>
  <c r="E214" i="18"/>
  <c r="E199" i="15"/>
  <c r="E209" i="4"/>
  <c r="E201" i="12"/>
  <c r="E238" i="11"/>
  <c r="E144" i="10"/>
  <c r="E215" i="18"/>
  <c r="E200" i="15"/>
  <c r="E210" i="4"/>
  <c r="E239" i="11"/>
  <c r="E145" i="10"/>
  <c r="E216" i="18"/>
  <c r="E155" i="7"/>
  <c r="E146" i="10"/>
  <c r="E211" i="4"/>
  <c r="E164" i="19"/>
  <c r="E240" i="11"/>
  <c r="E217" i="18"/>
  <c r="E201" i="15"/>
  <c r="E212" i="4"/>
  <c r="E202" i="12"/>
  <c r="E165" i="19"/>
  <c r="E241" i="11"/>
  <c r="E147" i="10"/>
  <c r="E242" i="11"/>
  <c r="E203" i="12"/>
  <c r="E243" i="11"/>
  <c r="E166" i="19"/>
  <c r="E157" i="7"/>
  <c r="E218" i="18"/>
  <c r="E224" i="18"/>
  <c r="E203" i="15"/>
  <c r="E214" i="4"/>
  <c r="E204" i="12"/>
  <c r="E244" i="11"/>
  <c r="E148" i="10"/>
  <c r="E204" i="15"/>
  <c r="E219" i="18"/>
  <c r="E215" i="4"/>
  <c r="E158" i="7"/>
  <c r="E205" i="12"/>
  <c r="E245" i="11"/>
  <c r="E205" i="15"/>
  <c r="E216" i="4"/>
  <c r="E206" i="15"/>
  <c r="E217" i="4"/>
  <c r="E218" i="4"/>
  <c r="E246" i="11"/>
  <c r="E149" i="10"/>
  <c r="E206" i="12"/>
  <c r="E247" i="11"/>
  <c r="E219" i="4"/>
  <c r="E207" i="15"/>
  <c r="E167" i="19"/>
  <c r="E168" i="19"/>
  <c r="E220" i="18"/>
  <c r="E159" i="7"/>
  <c r="E207" i="12"/>
  <c r="E208" i="12"/>
  <c r="E220" i="4"/>
  <c r="E208" i="15"/>
  <c r="E248" i="11"/>
  <c r="E150" i="10"/>
  <c r="E221" i="18"/>
  <c r="E209" i="12"/>
  <c r="E169" i="19"/>
  <c r="E209" i="15"/>
  <c r="E221" i="4"/>
  <c r="E222" i="4"/>
  <c r="E160" i="7"/>
  <c r="E249" i="11"/>
  <c r="E210" i="15"/>
  <c r="E250" i="11"/>
  <c r="E151" i="10"/>
  <c r="E161" i="7"/>
  <c r="E222" i="18"/>
  <c r="E224" i="4"/>
  <c r="E211" i="15"/>
  <c r="E210" i="12"/>
  <c r="E225" i="4"/>
  <c r="E170" i="19"/>
  <c r="E251" i="11"/>
  <c r="E223" i="18"/>
  <c r="E162" i="7"/>
  <c r="E212" i="15"/>
  <c r="E252" i="11"/>
  <c r="E152" i="10"/>
  <c r="E213" i="15"/>
  <c r="E211" i="12"/>
  <c r="E214" i="15"/>
  <c r="E228" i="4"/>
  <c r="E215" i="15"/>
  <c r="E229" i="4"/>
  <c r="E163" i="7"/>
  <c r="E153" i="10"/>
  <c r="E253" i="11"/>
  <c r="E230" i="4"/>
  <c r="E216" i="15"/>
  <c r="E231" i="4"/>
  <c r="E217" i="15"/>
  <c r="E254" i="11"/>
  <c r="E232" i="4"/>
  <c r="E233" i="4"/>
  <c r="E218" i="15"/>
  <c r="E255" i="11"/>
  <c r="E154" i="10"/>
  <c r="E164" i="7"/>
  <c r="E234" i="4"/>
  <c r="E225" i="18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258" i="15"/>
  <c r="E259" i="15"/>
  <c r="E260" i="15"/>
  <c r="E261" i="15"/>
  <c r="E262" i="15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172" i="19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64" i="18"/>
  <c r="E265" i="18"/>
  <c r="E266" i="18"/>
  <c r="E267" i="18"/>
  <c r="E268" i="18"/>
  <c r="E269" i="18"/>
  <c r="E226" i="18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12" i="12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56" i="11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155" i="10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165" i="7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35" i="4"/>
  <c r="E236" i="4"/>
  <c r="U18" i="27"/>
  <c r="X11" i="27"/>
  <c r="W9" i="27"/>
  <c r="Y3" i="27"/>
  <c r="V22" i="27"/>
  <c r="X16" i="27"/>
  <c r="Y10" i="27"/>
  <c r="Y9" i="27"/>
  <c r="Z20" i="27"/>
  <c r="W12" i="27"/>
  <c r="Z7" i="27"/>
  <c r="U21" i="27"/>
  <c r="Z15" i="27"/>
  <c r="V7" i="27"/>
  <c r="X9" i="27"/>
  <c r="Z12" i="27"/>
  <c r="W6" i="27"/>
  <c r="X10" i="27"/>
  <c r="X15" i="27"/>
  <c r="Z16" i="27"/>
  <c r="X22" i="27"/>
  <c r="W11" i="27"/>
  <c r="W20" i="27"/>
  <c r="Z3" i="27"/>
  <c r="U11" i="27"/>
  <c r="W10" i="27"/>
  <c r="W17" i="27"/>
  <c r="V12" i="27"/>
  <c r="X20" i="27"/>
  <c r="X17" i="27"/>
  <c r="V3" i="27"/>
  <c r="Y12" i="27"/>
  <c r="X2" i="27"/>
  <c r="Y15" i="27"/>
  <c r="Y21" i="27"/>
  <c r="V15" i="27"/>
  <c r="V6" i="27"/>
  <c r="U7" i="27"/>
  <c r="U6" i="27"/>
  <c r="W2" i="27"/>
  <c r="X18" i="27"/>
  <c r="Y20" i="27"/>
  <c r="Y22" i="27"/>
  <c r="Y6" i="27"/>
  <c r="W23" i="27"/>
  <c r="V10" i="27"/>
  <c r="Y18" i="27"/>
  <c r="W18" i="27"/>
  <c r="X12" i="27"/>
  <c r="Z22" i="27"/>
  <c r="U2" i="27"/>
  <c r="V20" i="27"/>
  <c r="Y7" i="27"/>
  <c r="U9" i="27"/>
  <c r="W7" i="27"/>
  <c r="V16" i="27"/>
  <c r="X21" i="27"/>
  <c r="V2" i="27"/>
  <c r="Y23" i="27"/>
  <c r="U16" i="27"/>
  <c r="Z23" i="27"/>
  <c r="V17" i="27"/>
  <c r="Z2" i="27"/>
  <c r="Z21" i="27"/>
  <c r="V11" i="27"/>
  <c r="U15" i="27"/>
  <c r="U20" i="27"/>
  <c r="U22" i="27"/>
  <c r="Z18" i="27"/>
  <c r="U3" i="27"/>
  <c r="Z6" i="27"/>
  <c r="Z10" i="27"/>
  <c r="V9" i="27"/>
  <c r="U23" i="27"/>
  <c r="V23" i="27"/>
  <c r="X6" i="27"/>
  <c r="W3" i="27"/>
  <c r="U12" i="27"/>
  <c r="X7" i="27"/>
  <c r="W22" i="27"/>
  <c r="V21" i="27"/>
  <c r="Y16" i="27"/>
  <c r="Y17" i="27"/>
  <c r="W21" i="27"/>
  <c r="X3" i="27"/>
  <c r="W15" i="27"/>
  <c r="U10" i="27"/>
  <c r="Z11" i="27"/>
  <c r="Y2" i="27"/>
  <c r="V18" i="27"/>
  <c r="U17" i="27"/>
  <c r="X23" i="27"/>
  <c r="Y11" i="27"/>
  <c r="W16" i="27"/>
  <c r="Z17" i="27"/>
  <c r="Z9" i="27"/>
  <c r="D15" i="27" l="1"/>
  <c r="D11" i="27"/>
  <c r="D3" i="27"/>
  <c r="D7" i="27"/>
  <c r="D14" i="27"/>
  <c r="D2" i="27"/>
  <c r="D16" i="27"/>
  <c r="D19" i="27"/>
  <c r="D20" i="27"/>
  <c r="D18" i="27"/>
  <c r="D23" i="27"/>
  <c r="D22" i="27"/>
  <c r="D4" i="27"/>
  <c r="D9" i="27"/>
  <c r="D8" i="27"/>
  <c r="D6" i="27"/>
  <c r="D17" i="27"/>
  <c r="D21" i="27"/>
  <c r="D10" i="27"/>
  <c r="D13" i="27"/>
  <c r="D12" i="27"/>
  <c r="D5" i="27"/>
</calcChain>
</file>

<file path=xl/sharedStrings.xml><?xml version="1.0" encoding="utf-8"?>
<sst xmlns="http://schemas.openxmlformats.org/spreadsheetml/2006/main" count="385" uniqueCount="142">
  <si>
    <t>Name</t>
  </si>
  <si>
    <t>OC Title_DataFieldValue</t>
  </si>
  <si>
    <t>OC Short Description_DataFieldValue</t>
  </si>
  <si>
    <t>OC Body Content_DataFieldValue</t>
  </si>
  <si>
    <t>OC Multiple Content 3_Content</t>
  </si>
  <si>
    <t>OC Multiple Content 3_Name</t>
  </si>
  <si>
    <t>OC Multiple Content 4_Content</t>
  </si>
  <si>
    <t>OC Multiple Content 4_Name</t>
  </si>
  <si>
    <t>OC Toggle On 1_DataFieldValue</t>
  </si>
  <si>
    <t>OC Contact Phone_DataFieldValue</t>
  </si>
  <si>
    <t>OC Contact Fax_DataFieldValue</t>
  </si>
  <si>
    <t>OC Contact Email_DataFieldValue</t>
  </si>
  <si>
    <t>OC Venue_DataFieldValue</t>
  </si>
  <si>
    <t>OC Street Address_DataFieldValue</t>
  </si>
  <si>
    <t>OC Suburb_DataFieldValue</t>
  </si>
  <si>
    <t>OC Postcode_DataFieldValue</t>
  </si>
  <si>
    <t>OC Latitude Longitude_DataFieldValue</t>
  </si>
  <si>
    <t>Yes</t>
  </si>
  <si>
    <t>&lt;tr&gt;&lt;th&gt;Date&lt;/th&gt;&lt;th&gt;Black&lt;/th&gt;&lt;th&gt;Grey-headed&lt;/th&gt;&lt;th&gt;Little red&lt;/th&gt;&lt;th&gt;Total&lt;/th&gt;&lt;th&gt;Change&lt;/th&gt;&lt;/tr&gt;</t>
  </si>
  <si>
    <t>Albany Creek</t>
  </si>
  <si>
    <t>Kingfisher Street</t>
  </si>
  <si>
    <t>Latitude:</t>
  </si>
  <si>
    <t>Longtitude:</t>
  </si>
  <si>
    <t>Date</t>
  </si>
  <si>
    <t>Black Flying-fox</t>
  </si>
  <si>
    <t>Grey-headed Flying-fox</t>
  </si>
  <si>
    <t>Little red Flying-fox</t>
  </si>
  <si>
    <t>Bellara</t>
  </si>
  <si>
    <t>Bongaree</t>
  </si>
  <si>
    <t>Burpengary</t>
  </si>
  <si>
    <t>Facer Road</t>
  </si>
  <si>
    <t>15/2/2023</t>
  </si>
  <si>
    <t>16/04/2020</t>
  </si>
  <si>
    <t>20/12/2019</t>
  </si>
  <si>
    <t>43</t>
  </si>
  <si>
    <t>0</t>
  </si>
  <si>
    <t>06/12/2018</t>
  </si>
  <si>
    <t>15/02/2023</t>
  </si>
  <si>
    <t>Rowley Road</t>
  </si>
  <si>
    <t>04/12/2019</t>
  </si>
  <si>
    <t>957</t>
  </si>
  <si>
    <t>411</t>
  </si>
  <si>
    <t>1368</t>
  </si>
  <si>
    <t>Caboolture</t>
  </si>
  <si>
    <t>Fly out count</t>
  </si>
  <si>
    <t>Camp Mountain</t>
  </si>
  <si>
    <t>Richards Road</t>
  </si>
  <si>
    <t>Latitude</t>
  </si>
  <si>
    <t>Longitude</t>
  </si>
  <si>
    <t>Dayboro</t>
  </si>
  <si>
    <t>Strong Road</t>
  </si>
  <si>
    <t>Deception Bay</t>
  </si>
  <si>
    <t>Bermuda Avenue</t>
  </si>
  <si>
    <t>21/02/2020</t>
  </si>
  <si>
    <t>17/02/2020</t>
  </si>
  <si>
    <t>130000</t>
  </si>
  <si>
    <t>500</t>
  </si>
  <si>
    <t>1250</t>
  </si>
  <si>
    <t>15000</t>
  </si>
  <si>
    <t>16750</t>
  </si>
  <si>
    <t>5/12/2019</t>
  </si>
  <si>
    <t>254</t>
  </si>
  <si>
    <t>4831</t>
  </si>
  <si>
    <t>5085</t>
  </si>
  <si>
    <t>238</t>
  </si>
  <si>
    <t>26</t>
  </si>
  <si>
    <t>264</t>
  </si>
  <si>
    <t>116</t>
  </si>
  <si>
    <t>290</t>
  </si>
  <si>
    <t>5/10/2018</t>
  </si>
  <si>
    <t>07/082017</t>
  </si>
  <si>
    <t>Ferny Hills</t>
  </si>
  <si>
    <t>Kallangur</t>
  </si>
  <si>
    <t>Morayfield</t>
  </si>
  <si>
    <t>Kirkcaldy St</t>
  </si>
  <si>
    <t>Narangba</t>
  </si>
  <si>
    <t>New Settlement Rd</t>
  </si>
  <si>
    <t>Petrie</t>
  </si>
  <si>
    <t>Sweeney Reserve</t>
  </si>
  <si>
    <t>Redcliffe</t>
  </si>
  <si>
    <t>Samford</t>
  </si>
  <si>
    <t>Greenwood Crescent</t>
  </si>
  <si>
    <t>Sandstone Point</t>
  </si>
  <si>
    <t>Bestmann Road</t>
  </si>
  <si>
    <t>Myora Place</t>
  </si>
  <si>
    <t>770</t>
  </si>
  <si>
    <t>4220</t>
  </si>
  <si>
    <t>780</t>
  </si>
  <si>
    <t>2340</t>
  </si>
  <si>
    <t>4410</t>
  </si>
  <si>
    <t>636</t>
  </si>
  <si>
    <t>1350</t>
  </si>
  <si>
    <t>185</t>
  </si>
  <si>
    <t>&lt;1000</t>
  </si>
  <si>
    <t>Woodford</t>
  </si>
  <si>
    <t>Webb Lane</t>
  </si>
  <si>
    <t>06/1/2020</t>
  </si>
  <si>
    <t>1510</t>
  </si>
  <si>
    <t>8551</t>
  </si>
  <si>
    <t>10061</t>
  </si>
  <si>
    <t>904</t>
  </si>
  <si>
    <t>1356</t>
  </si>
  <si>
    <t>22/01/2019</t>
  </si>
  <si>
    <t>10119</t>
  </si>
  <si>
    <t>12368</t>
  </si>
  <si>
    <t>65000</t>
  </si>
  <si>
    <t>87487</t>
  </si>
  <si>
    <t>15/01/2019</t>
  </si>
  <si>
    <t>7840</t>
  </si>
  <si>
    <t>14558</t>
  </si>
  <si>
    <t>103500</t>
  </si>
  <si>
    <t>03/12/2018</t>
  </si>
  <si>
    <t>17/06/0216</t>
  </si>
  <si>
    <t>Arana Hills</t>
  </si>
  <si>
    <t>William Scott Park</t>
  </si>
  <si>
    <t>16/10/2023</t>
  </si>
  <si>
    <t>Bailey Road</t>
  </si>
  <si>
    <t>Adelong Court</t>
  </si>
  <si>
    <t>18/07/2022</t>
  </si>
  <si>
    <t>City of Moreton Bay - Flying Fox Monitoring Results</t>
  </si>
  <si>
    <t>Flying Fox Total</t>
  </si>
  <si>
    <t>Botanic Gardens</t>
  </si>
  <si>
    <t>Ross Reserve</t>
  </si>
  <si>
    <t>Brook Reserve</t>
  </si>
  <si>
    <t>Wararba Creek</t>
  </si>
  <si>
    <t>Shirley Creek</t>
  </si>
  <si>
    <t>Clayton Park</t>
  </si>
  <si>
    <t>12/01/2024</t>
  </si>
  <si>
    <t>22/02/2024</t>
  </si>
  <si>
    <t>13/03/2024</t>
  </si>
  <si>
    <t>19/04/2024</t>
  </si>
  <si>
    <t>16/05/2024</t>
  </si>
  <si>
    <t>24/06/2024</t>
  </si>
  <si>
    <t>15/07/2024</t>
  </si>
  <si>
    <t>23/08/2024</t>
  </si>
  <si>
    <t>25/09/2024</t>
  </si>
  <si>
    <t>30/10/2024</t>
  </si>
  <si>
    <t>21/11/2024</t>
  </si>
  <si>
    <t>16/12/2024</t>
  </si>
  <si>
    <t>20/01/2025</t>
  </si>
  <si>
    <t>N/A</t>
  </si>
  <si>
    <t>*no access due to storm damage post cyclone Alfred.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</si>
</sst>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yy;@"/>
    <numFmt numFmtId="166" formatCode="0.000000"/>
    <numFmt numFmtId="167" formatCode="d/mm/yyyy;@"/>
  </numFmts>
  <fonts count="56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28231E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6"/>
      <color rgb="FF2B2B2B"/>
      <name val="Sans seriff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4">
    <xf numFmtId="0" fontId="0" fillId="0" borderId="0"/>
    <xf numFmtId="0" fontId="19" fillId="0" borderId="0"/>
    <xf numFmtId="0" fontId="5" fillId="0" borderId="0"/>
    <xf numFmtId="0" fontId="7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5" borderId="0" applyNumberFormat="0" applyBorder="0" applyAlignment="0" applyProtection="0"/>
    <xf numFmtId="0" fontId="43" fillId="7" borderId="12" applyNumberFormat="0" applyAlignment="0" applyProtection="0"/>
    <xf numFmtId="0" fontId="44" fillId="8" borderId="13" applyNumberFormat="0" applyAlignment="0" applyProtection="0"/>
    <xf numFmtId="0" fontId="45" fillId="8" borderId="12" applyNumberFormat="0" applyAlignment="0" applyProtection="0"/>
    <xf numFmtId="0" fontId="46" fillId="0" borderId="14" applyNumberFormat="0" applyFill="0" applyAlignment="0" applyProtection="0"/>
    <xf numFmtId="0" fontId="47" fillId="9" borderId="15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51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5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5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51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52" fillId="6" borderId="0" applyNumberFormat="0" applyBorder="0" applyAlignment="0" applyProtection="0"/>
    <xf numFmtId="0" fontId="3" fillId="10" borderId="16" applyNumberFormat="0" applyFont="0" applyAlignment="0" applyProtection="0"/>
    <xf numFmtId="0" fontId="51" fillId="14" borderId="0" applyNumberFormat="0" applyBorder="0" applyAlignment="0" applyProtection="0"/>
    <xf numFmtId="0" fontId="51" fillId="18" borderId="0" applyNumberFormat="0" applyBorder="0" applyAlignment="0" applyProtection="0"/>
    <xf numFmtId="0" fontId="51" fillId="22" borderId="0" applyNumberFormat="0" applyBorder="0" applyAlignment="0" applyProtection="0"/>
    <xf numFmtId="0" fontId="51" fillId="26" borderId="0" applyNumberFormat="0" applyBorder="0" applyAlignment="0" applyProtection="0"/>
    <xf numFmtId="0" fontId="51" fillId="30" borderId="0" applyNumberFormat="0" applyBorder="0" applyAlignment="0" applyProtection="0"/>
    <xf numFmtId="0" fontId="51" fillId="34" borderId="0" applyNumberFormat="0" applyBorder="0" applyAlignment="0" applyProtection="0"/>
    <xf numFmtId="0" fontId="53" fillId="0" borderId="0" applyNumberFormat="0">
      <alignment horizontal="center" vertical="center"/>
    </xf>
    <xf numFmtId="0" fontId="5" fillId="0" borderId="0"/>
    <xf numFmtId="0" fontId="54" fillId="0" borderId="0">
      <alignment horizontal="left"/>
    </xf>
    <xf numFmtId="0" fontId="2" fillId="0" borderId="0"/>
    <xf numFmtId="0" fontId="2" fillId="10" borderId="16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5" fillId="0" borderId="0" applyNumberFormat="0" applyFill="0" applyBorder="0" applyAlignment="0" applyProtection="0"/>
  </cellStyleXfs>
  <cellXfs count="210">
    <xf numFmtId="0" fontId="0" fillId="0" borderId="0" xfId="0"/>
    <xf numFmtId="0" fontId="6" fillId="0" borderId="0" xfId="2" applyFont="1" applyAlignment="1">
      <alignment horizontal="left"/>
    </xf>
    <xf numFmtId="0" fontId="21" fillId="0" borderId="0" xfId="3" applyFont="1" applyAlignment="1">
      <alignment vertical="top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horizontal="left" vertical="center"/>
    </xf>
    <xf numFmtId="164" fontId="9" fillId="0" borderId="0" xfId="3" applyNumberFormat="1" applyFont="1" applyAlignment="1">
      <alignment horizontal="left" vertical="center"/>
    </xf>
    <xf numFmtId="14" fontId="8" fillId="2" borderId="0" xfId="3" applyNumberFormat="1" applyFont="1" applyFill="1" applyAlignment="1">
      <alignment horizontal="left" vertical="center" wrapText="1"/>
    </xf>
    <xf numFmtId="0" fontId="8" fillId="2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9" fillId="0" borderId="0" xfId="3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8" fillId="3" borderId="0" xfId="3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right"/>
    </xf>
    <xf numFmtId="14" fontId="8" fillId="3" borderId="0" xfId="3" applyNumberFormat="1" applyFont="1" applyFill="1" applyAlignment="1">
      <alignment horizontal="left"/>
    </xf>
    <xf numFmtId="14" fontId="8" fillId="3" borderId="0" xfId="0" applyNumberFormat="1" applyFont="1" applyFill="1" applyAlignment="1">
      <alignment horizontal="left"/>
    </xf>
    <xf numFmtId="14" fontId="0" fillId="3" borderId="0" xfId="0" applyNumberFormat="1" applyFill="1" applyAlignment="1">
      <alignment horizontal="left"/>
    </xf>
    <xf numFmtId="1" fontId="4" fillId="3" borderId="0" xfId="9" applyNumberFormat="1" applyFont="1" applyFill="1" applyAlignment="1">
      <alignment horizontal="right"/>
    </xf>
    <xf numFmtId="166" fontId="9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8" fillId="0" borderId="0" xfId="0" applyNumberFormat="1" applyFont="1" applyAlignment="1">
      <alignment horizontal="left"/>
    </xf>
    <xf numFmtId="14" fontId="8" fillId="0" borderId="0" xfId="0" quotePrefix="1" applyNumberFormat="1" applyFont="1" applyAlignment="1">
      <alignment horizontal="left"/>
    </xf>
    <xf numFmtId="17" fontId="0" fillId="0" borderId="0" xfId="0" quotePrefix="1" applyNumberFormat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3" applyFont="1" applyAlignment="1">
      <alignment horizontal="right" vertical="center" wrapText="1"/>
    </xf>
    <xf numFmtId="0" fontId="25" fillId="0" borderId="0" xfId="0" applyFont="1"/>
    <xf numFmtId="0" fontId="26" fillId="0" borderId="0" xfId="0" applyFont="1"/>
    <xf numFmtId="0" fontId="24" fillId="0" borderId="0" xfId="0" applyFont="1"/>
    <xf numFmtId="14" fontId="8" fillId="0" borderId="0" xfId="3" applyNumberFormat="1" applyFont="1" applyAlignment="1">
      <alignment horizontal="left" vertical="center" wrapText="1"/>
    </xf>
    <xf numFmtId="0" fontId="0" fillId="3" borderId="0" xfId="0" applyFill="1"/>
    <xf numFmtId="0" fontId="8" fillId="0" borderId="0" xfId="3" applyFont="1" applyAlignment="1">
      <alignment horizontal="left" vertical="center" wrapText="1"/>
    </xf>
    <xf numFmtId="165" fontId="18" fillId="3" borderId="0" xfId="1" applyNumberFormat="1" applyFon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164" fontId="26" fillId="0" borderId="0" xfId="3" applyNumberFormat="1" applyFont="1" applyAlignment="1">
      <alignment horizontal="left" vertical="center"/>
    </xf>
    <xf numFmtId="165" fontId="0" fillId="3" borderId="0" xfId="0" applyNumberFormat="1" applyFill="1" applyAlignment="1">
      <alignment horizontal="left"/>
    </xf>
    <xf numFmtId="1" fontId="8" fillId="0" borderId="0" xfId="3" applyNumberFormat="1" applyFont="1" applyAlignment="1">
      <alignment horizontal="right" vertical="center" wrapText="1"/>
    </xf>
    <xf numFmtId="165" fontId="27" fillId="3" borderId="0" xfId="1" applyNumberFormat="1" applyFont="1" applyFill="1" applyAlignment="1">
      <alignment horizontal="left"/>
    </xf>
    <xf numFmtId="1" fontId="15" fillId="3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165" fontId="16" fillId="3" borderId="0" xfId="3" applyNumberFormat="1" applyFont="1" applyFill="1" applyAlignment="1">
      <alignment horizontal="left"/>
    </xf>
    <xf numFmtId="1" fontId="15" fillId="3" borderId="0" xfId="9" applyNumberFormat="1" applyFont="1" applyFill="1" applyAlignment="1">
      <alignment horizontal="right"/>
    </xf>
    <xf numFmtId="0" fontId="20" fillId="0" borderId="0" xfId="0" applyFont="1"/>
    <xf numFmtId="165" fontId="27" fillId="3" borderId="0" xfId="0" applyNumberFormat="1" applyFont="1" applyFill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164" fontId="5" fillId="0" borderId="0" xfId="3" applyNumberFormat="1" applyFont="1" applyAlignment="1">
      <alignment horizontal="left" vertical="center"/>
    </xf>
    <xf numFmtId="0" fontId="10" fillId="0" borderId="0" xfId="4" applyAlignment="1">
      <alignment horizontal="right" wrapText="1"/>
    </xf>
    <xf numFmtId="0" fontId="10" fillId="0" borderId="0" xfId="8" applyFont="1" applyAlignment="1">
      <alignment horizontal="right" wrapText="1"/>
    </xf>
    <xf numFmtId="1" fontId="4" fillId="3" borderId="0" xfId="5" applyNumberFormat="1" applyFont="1" applyFill="1" applyAlignment="1">
      <alignment horizontal="right"/>
    </xf>
    <xf numFmtId="0" fontId="0" fillId="3" borderId="4" xfId="0" quotePrefix="1" applyFill="1" applyBorder="1"/>
    <xf numFmtId="0" fontId="0" fillId="0" borderId="0" xfId="0" applyAlignment="1">
      <alignment horizontal="left" vertical="top" wrapText="1"/>
    </xf>
    <xf numFmtId="0" fontId="31" fillId="0" borderId="0" xfId="2" applyFont="1" applyAlignment="1">
      <alignment horizontal="left"/>
    </xf>
    <xf numFmtId="0" fontId="30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3" applyFont="1" applyAlignment="1">
      <alignment vertical="top" wrapText="1"/>
    </xf>
    <xf numFmtId="0" fontId="32" fillId="0" borderId="5" xfId="0" applyFont="1" applyBorder="1" applyAlignment="1">
      <alignment horizontal="center" vertical="center" wrapText="1"/>
    </xf>
    <xf numFmtId="14" fontId="14" fillId="2" borderId="6" xfId="3" applyNumberFormat="1" applyFont="1" applyFill="1" applyBorder="1" applyAlignment="1">
      <alignment horizontal="left" vertical="center" wrapText="1"/>
    </xf>
    <xf numFmtId="0" fontId="14" fillId="2" borderId="6" xfId="3" applyFont="1" applyFill="1" applyBorder="1" applyAlignment="1">
      <alignment horizontal="left" vertical="center" wrapText="1"/>
    </xf>
    <xf numFmtId="0" fontId="14" fillId="2" borderId="7" xfId="3" applyFont="1" applyFill="1" applyBorder="1" applyAlignment="1">
      <alignment horizontal="left" vertical="center" wrapText="1"/>
    </xf>
    <xf numFmtId="0" fontId="28" fillId="0" borderId="0" xfId="0" applyFont="1"/>
    <xf numFmtId="165" fontId="0" fillId="3" borderId="8" xfId="0" applyNumberFormat="1" applyFill="1" applyBorder="1" applyAlignment="1">
      <alignment horizontal="left"/>
    </xf>
    <xf numFmtId="1" fontId="0" fillId="3" borderId="8" xfId="0" applyNumberFormat="1" applyFill="1" applyBorder="1" applyAlignment="1">
      <alignment horizontal="right"/>
    </xf>
    <xf numFmtId="1" fontId="4" fillId="3" borderId="8" xfId="8" applyNumberFormat="1" applyFont="1" applyFill="1" applyBorder="1" applyAlignment="1">
      <alignment horizontal="right"/>
    </xf>
    <xf numFmtId="165" fontId="0" fillId="3" borderId="8" xfId="1" applyNumberFormat="1" applyFont="1" applyFill="1" applyBorder="1" applyAlignment="1">
      <alignment horizontal="left"/>
    </xf>
    <xf numFmtId="1" fontId="13" fillId="3" borderId="8" xfId="5" applyNumberFormat="1" applyFont="1" applyFill="1" applyBorder="1" applyAlignment="1">
      <alignment horizontal="right"/>
    </xf>
    <xf numFmtId="165" fontId="18" fillId="3" borderId="8" xfId="1" applyNumberFormat="1" applyFont="1" applyFill="1" applyBorder="1" applyAlignment="1">
      <alignment horizontal="left"/>
    </xf>
    <xf numFmtId="1" fontId="4" fillId="3" borderId="8" xfId="5" applyNumberFormat="1" applyFont="1" applyFill="1" applyBorder="1" applyAlignment="1">
      <alignment horizontal="right"/>
    </xf>
    <xf numFmtId="165" fontId="34" fillId="3" borderId="8" xfId="1" applyNumberFormat="1" applyFont="1" applyFill="1" applyBorder="1" applyAlignment="1">
      <alignment horizontal="left"/>
    </xf>
    <xf numFmtId="1" fontId="36" fillId="3" borderId="8" xfId="5" applyNumberFormat="1" applyFont="1" applyFill="1" applyBorder="1" applyAlignment="1">
      <alignment horizontal="right"/>
    </xf>
    <xf numFmtId="165" fontId="27" fillId="3" borderId="8" xfId="1" applyNumberFormat="1" applyFont="1" applyFill="1" applyBorder="1" applyAlignment="1">
      <alignment horizontal="left"/>
    </xf>
    <xf numFmtId="1" fontId="15" fillId="3" borderId="8" xfId="5" applyNumberFormat="1" applyFont="1" applyFill="1" applyBorder="1" applyAlignment="1">
      <alignment horizontal="right"/>
    </xf>
    <xf numFmtId="14" fontId="0" fillId="0" borderId="8" xfId="0" applyNumberFormat="1" applyBorder="1" applyAlignment="1">
      <alignment horizontal="left"/>
    </xf>
    <xf numFmtId="0" fontId="0" fillId="0" borderId="8" xfId="0" applyBorder="1"/>
    <xf numFmtId="14" fontId="0" fillId="0" borderId="8" xfId="0" applyNumberFormat="1" applyBorder="1" applyAlignment="1">
      <alignment horizontal="left" vertical="center"/>
    </xf>
    <xf numFmtId="0" fontId="0" fillId="0" borderId="8" xfId="0" applyBorder="1" applyAlignment="1">
      <alignment vertical="center"/>
    </xf>
    <xf numFmtId="14" fontId="8" fillId="0" borderId="8" xfId="3" applyNumberFormat="1" applyFont="1" applyBorder="1" applyAlignment="1">
      <alignment horizontal="left" vertical="center" wrapText="1"/>
    </xf>
    <xf numFmtId="0" fontId="8" fillId="0" borderId="8" xfId="3" applyFont="1" applyBorder="1" applyAlignment="1">
      <alignment horizontal="right" wrapText="1"/>
    </xf>
    <xf numFmtId="0" fontId="8" fillId="0" borderId="8" xfId="3" applyFont="1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167" fontId="0" fillId="0" borderId="8" xfId="0" applyNumberFormat="1" applyBorder="1" applyAlignment="1">
      <alignment horizontal="left"/>
    </xf>
    <xf numFmtId="1" fontId="8" fillId="0" borderId="8" xfId="3" applyNumberFormat="1" applyFont="1" applyBorder="1" applyAlignment="1">
      <alignment horizontal="right" vertical="center" wrapText="1"/>
    </xf>
    <xf numFmtId="14" fontId="8" fillId="3" borderId="8" xfId="3" applyNumberFormat="1" applyFont="1" applyFill="1" applyBorder="1" applyAlignment="1">
      <alignment horizontal="left" vertical="center" wrapText="1"/>
    </xf>
    <xf numFmtId="0" fontId="8" fillId="3" borderId="8" xfId="3" applyFont="1" applyFill="1" applyBorder="1" applyAlignment="1">
      <alignment horizontal="right" vertical="center" wrapText="1"/>
    </xf>
    <xf numFmtId="1" fontId="4" fillId="3" borderId="8" xfId="1" applyNumberFormat="1" applyFont="1" applyFill="1" applyBorder="1" applyAlignment="1">
      <alignment horizontal="right"/>
    </xf>
    <xf numFmtId="1" fontId="36" fillId="3" borderId="8" xfId="6" applyNumberFormat="1" applyFont="1" applyFill="1" applyBorder="1" applyAlignment="1">
      <alignment horizontal="right"/>
    </xf>
    <xf numFmtId="3" fontId="0" fillId="0" borderId="8" xfId="0" applyNumberFormat="1" applyBorder="1"/>
    <xf numFmtId="3" fontId="0" fillId="0" borderId="8" xfId="0" applyNumberFormat="1" applyBorder="1" applyAlignment="1">
      <alignment horizontal="right"/>
    </xf>
    <xf numFmtId="14" fontId="0" fillId="3" borderId="8" xfId="0" applyNumberFormat="1" applyFill="1" applyBorder="1" applyAlignment="1">
      <alignment horizontal="left"/>
    </xf>
    <xf numFmtId="14" fontId="8" fillId="0" borderId="8" xfId="3" applyNumberFormat="1" applyFont="1" applyBorder="1" applyAlignment="1">
      <alignment horizontal="left" wrapText="1"/>
    </xf>
    <xf numFmtId="1" fontId="36" fillId="3" borderId="8" xfId="8" applyNumberFormat="1" applyFont="1" applyFill="1" applyBorder="1" applyAlignment="1">
      <alignment horizontal="right"/>
    </xf>
    <xf numFmtId="165" fontId="8" fillId="3" borderId="8" xfId="3" applyNumberFormat="1" applyFont="1" applyFill="1" applyBorder="1" applyAlignment="1">
      <alignment horizontal="left"/>
    </xf>
    <xf numFmtId="14" fontId="0" fillId="0" borderId="8" xfId="0" applyNumberFormat="1" applyBorder="1"/>
    <xf numFmtId="49" fontId="8" fillId="0" borderId="8" xfId="3" applyNumberFormat="1" applyFont="1" applyBorder="1" applyAlignment="1">
      <alignment horizontal="left" vertical="center" wrapText="1"/>
    </xf>
    <xf numFmtId="49" fontId="8" fillId="0" borderId="8" xfId="3" applyNumberFormat="1" applyFont="1" applyBorder="1" applyAlignment="1">
      <alignment horizontal="right" vertical="center" wrapText="1"/>
    </xf>
    <xf numFmtId="49" fontId="18" fillId="0" borderId="8" xfId="3" applyNumberFormat="1" applyFont="1" applyBorder="1" applyAlignment="1">
      <alignment horizontal="left" vertical="center" wrapText="1"/>
    </xf>
    <xf numFmtId="49" fontId="18" fillId="0" borderId="8" xfId="3" applyNumberFormat="1" applyFont="1" applyBorder="1" applyAlignment="1">
      <alignment horizontal="right" vertical="center" wrapText="1"/>
    </xf>
    <xf numFmtId="0" fontId="18" fillId="0" borderId="8" xfId="3" applyFont="1" applyBorder="1" applyAlignment="1">
      <alignment horizontal="right" vertical="center" wrapText="1"/>
    </xf>
    <xf numFmtId="49" fontId="8" fillId="3" borderId="8" xfId="3" applyNumberFormat="1" applyFont="1" applyFill="1" applyBorder="1" applyAlignment="1">
      <alignment horizontal="right" vertical="center" wrapText="1"/>
    </xf>
    <xf numFmtId="49" fontId="8" fillId="3" borderId="8" xfId="3" applyNumberFormat="1" applyFont="1" applyFill="1" applyBorder="1" applyAlignment="1">
      <alignment horizontal="left" wrapText="1"/>
    </xf>
    <xf numFmtId="49" fontId="8" fillId="3" borderId="8" xfId="3" applyNumberFormat="1" applyFont="1" applyFill="1" applyBorder="1" applyAlignment="1">
      <alignment horizontal="right" wrapText="1"/>
    </xf>
    <xf numFmtId="49" fontId="8" fillId="3" borderId="8" xfId="3" applyNumberFormat="1" applyFont="1" applyFill="1" applyBorder="1" applyAlignment="1">
      <alignment horizontal="left" vertical="center" wrapText="1"/>
    </xf>
    <xf numFmtId="49" fontId="8" fillId="0" borderId="8" xfId="3" applyNumberFormat="1" applyFont="1" applyBorder="1" applyAlignment="1">
      <alignment horizontal="right" vertical="center"/>
    </xf>
    <xf numFmtId="49" fontId="8" fillId="3" borderId="8" xfId="3" applyNumberFormat="1" applyFont="1" applyFill="1" applyBorder="1" applyAlignment="1">
      <alignment horizontal="right" vertical="center"/>
    </xf>
    <xf numFmtId="14" fontId="8" fillId="3" borderId="8" xfId="3" applyNumberFormat="1" applyFont="1" applyFill="1" applyBorder="1" applyAlignment="1">
      <alignment horizontal="left" vertical="center"/>
    </xf>
    <xf numFmtId="0" fontId="8" fillId="3" borderId="8" xfId="3" applyFont="1" applyFill="1" applyBorder="1" applyAlignment="1">
      <alignment horizontal="right" wrapText="1"/>
    </xf>
    <xf numFmtId="14" fontId="8" fillId="3" borderId="8" xfId="3" applyNumberFormat="1" applyFont="1" applyFill="1" applyBorder="1" applyAlignment="1">
      <alignment horizontal="left" vertical="top" wrapText="1"/>
    </xf>
    <xf numFmtId="49" fontId="8" fillId="3" borderId="8" xfId="3" applyNumberFormat="1" applyFont="1" applyFill="1" applyBorder="1" applyAlignment="1">
      <alignment horizontal="right" vertical="top" wrapText="1"/>
    </xf>
    <xf numFmtId="0" fontId="8" fillId="3" borderId="8" xfId="3" applyFont="1" applyFill="1" applyBorder="1" applyAlignment="1">
      <alignment horizontal="right" vertical="top" wrapText="1"/>
    </xf>
    <xf numFmtId="14" fontId="8" fillId="0" borderId="8" xfId="3" applyNumberFormat="1" applyFont="1" applyBorder="1" applyAlignment="1">
      <alignment horizontal="left" vertical="center"/>
    </xf>
    <xf numFmtId="0" fontId="8" fillId="0" borderId="8" xfId="3" applyFont="1" applyBorder="1" applyAlignment="1">
      <alignment horizontal="right" vertical="center"/>
    </xf>
    <xf numFmtId="1" fontId="8" fillId="0" borderId="8" xfId="3" applyNumberFormat="1" applyFont="1" applyBorder="1" applyAlignment="1">
      <alignment horizontal="right" wrapText="1"/>
    </xf>
    <xf numFmtId="0" fontId="0" fillId="0" borderId="8" xfId="0" applyBorder="1" applyAlignment="1">
      <alignment horizontal="left"/>
    </xf>
    <xf numFmtId="14" fontId="8" fillId="0" borderId="8" xfId="0" applyNumberFormat="1" applyFont="1" applyBorder="1" applyAlignment="1">
      <alignment horizontal="left"/>
    </xf>
    <xf numFmtId="1" fontId="8" fillId="3" borderId="8" xfId="0" applyNumberFormat="1" applyFont="1" applyFill="1" applyBorder="1" applyAlignment="1">
      <alignment horizontal="right"/>
    </xf>
    <xf numFmtId="14" fontId="8" fillId="3" borderId="8" xfId="0" applyNumberFormat="1" applyFont="1" applyFill="1" applyBorder="1" applyAlignment="1">
      <alignment horizontal="left"/>
    </xf>
    <xf numFmtId="1" fontId="4" fillId="3" borderId="8" xfId="9" applyNumberFormat="1" applyFont="1" applyFill="1" applyBorder="1" applyAlignment="1">
      <alignment horizontal="right"/>
    </xf>
    <xf numFmtId="14" fontId="8" fillId="3" borderId="8" xfId="3" applyNumberFormat="1" applyFont="1" applyFill="1" applyBorder="1" applyAlignment="1">
      <alignment horizontal="left"/>
    </xf>
    <xf numFmtId="1" fontId="13" fillId="3" borderId="8" xfId="6" applyNumberFormat="1" applyFont="1" applyFill="1" applyBorder="1" applyAlignment="1">
      <alignment horizontal="right"/>
    </xf>
    <xf numFmtId="165" fontId="34" fillId="3" borderId="8" xfId="0" applyNumberFormat="1" applyFont="1" applyFill="1" applyBorder="1" applyAlignment="1">
      <alignment horizontal="left"/>
    </xf>
    <xf numFmtId="1" fontId="36" fillId="3" borderId="8" xfId="9" applyNumberFormat="1" applyFont="1" applyFill="1" applyBorder="1" applyAlignment="1">
      <alignment horizontal="right"/>
    </xf>
    <xf numFmtId="165" fontId="35" fillId="3" borderId="8" xfId="3" applyNumberFormat="1" applyFont="1" applyFill="1" applyBorder="1" applyAlignment="1">
      <alignment horizontal="left"/>
    </xf>
    <xf numFmtId="165" fontId="16" fillId="3" borderId="8" xfId="3" applyNumberFormat="1" applyFont="1" applyFill="1" applyBorder="1" applyAlignment="1">
      <alignment horizontal="left"/>
    </xf>
    <xf numFmtId="1" fontId="15" fillId="3" borderId="8" xfId="9" applyNumberFormat="1" applyFont="1" applyFill="1" applyBorder="1" applyAlignment="1">
      <alignment horizontal="right"/>
    </xf>
    <xf numFmtId="14" fontId="8" fillId="0" borderId="8" xfId="3" applyNumberFormat="1" applyFont="1" applyBorder="1" applyAlignment="1">
      <alignment horizontal="right" wrapText="1"/>
    </xf>
    <xf numFmtId="1" fontId="4" fillId="3" borderId="8" xfId="7" applyNumberFormat="1" applyFont="1" applyFill="1" applyBorder="1" applyAlignment="1">
      <alignment horizontal="right"/>
    </xf>
    <xf numFmtId="1" fontId="0" fillId="0" borderId="8" xfId="0" applyNumberFormat="1" applyBorder="1" applyAlignment="1">
      <alignment horizontal="right" vertical="center"/>
    </xf>
    <xf numFmtId="165" fontId="29" fillId="3" borderId="8" xfId="1" applyNumberFormat="1" applyFont="1" applyFill="1" applyBorder="1" applyAlignment="1">
      <alignment horizontal="left"/>
    </xf>
    <xf numFmtId="1" fontId="28" fillId="3" borderId="8" xfId="8" applyNumberFormat="1" applyFont="1" applyFill="1" applyBorder="1" applyAlignment="1">
      <alignment horizontal="right"/>
    </xf>
    <xf numFmtId="1" fontId="18" fillId="3" borderId="8" xfId="0" applyNumberFormat="1" applyFont="1" applyFill="1" applyBorder="1" applyAlignment="1">
      <alignment horizontal="right"/>
    </xf>
    <xf numFmtId="14" fontId="8" fillId="0" borderId="8" xfId="3" applyNumberFormat="1" applyFont="1" applyBorder="1" applyAlignment="1">
      <alignment horizontal="left" vertical="top" wrapText="1"/>
    </xf>
    <xf numFmtId="49" fontId="8" fillId="0" borderId="8" xfId="3" applyNumberFormat="1" applyFont="1" applyBorder="1" applyAlignment="1">
      <alignment horizontal="right" vertical="top" wrapText="1"/>
    </xf>
    <xf numFmtId="0" fontId="8" fillId="0" borderId="8" xfId="3" applyFont="1" applyBorder="1" applyAlignment="1">
      <alignment horizontal="right" vertical="top" wrapText="1"/>
    </xf>
    <xf numFmtId="14" fontId="0" fillId="0" borderId="8" xfId="0" quotePrefix="1" applyNumberFormat="1" applyBorder="1" applyAlignment="1">
      <alignment horizontal="left"/>
    </xf>
    <xf numFmtId="1" fontId="8" fillId="3" borderId="8" xfId="3" applyNumberFormat="1" applyFont="1" applyFill="1" applyBorder="1" applyAlignment="1">
      <alignment horizontal="right"/>
    </xf>
    <xf numFmtId="1" fontId="18" fillId="3" borderId="8" xfId="1" applyNumberFormat="1" applyFont="1" applyFill="1" applyBorder="1" applyAlignment="1">
      <alignment horizontal="right"/>
    </xf>
    <xf numFmtId="1" fontId="33" fillId="3" borderId="8" xfId="0" applyNumberFormat="1" applyFont="1" applyFill="1" applyBorder="1" applyAlignment="1">
      <alignment horizontal="right"/>
    </xf>
    <xf numFmtId="0" fontId="0" fillId="0" borderId="8" xfId="0" quotePrefix="1" applyBorder="1" applyAlignment="1">
      <alignment horizontal="left"/>
    </xf>
    <xf numFmtId="0" fontId="0" fillId="0" borderId="8" xfId="0" quotePrefix="1" applyBorder="1" applyAlignment="1">
      <alignment horizontal="left" vertical="center"/>
    </xf>
    <xf numFmtId="0" fontId="8" fillId="0" borderId="8" xfId="3" quotePrefix="1" applyFont="1" applyBorder="1" applyAlignment="1">
      <alignment horizontal="left" vertical="center" wrapText="1"/>
    </xf>
    <xf numFmtId="0" fontId="2" fillId="0" borderId="8" xfId="55" applyBorder="1" applyAlignment="1">
      <alignment horizontal="right" vertical="center" wrapText="1"/>
    </xf>
    <xf numFmtId="3" fontId="2" fillId="0" borderId="8" xfId="55" applyNumberFormat="1" applyBorder="1" applyAlignment="1">
      <alignment horizontal="right" vertical="center" wrapText="1"/>
    </xf>
    <xf numFmtId="14" fontId="0" fillId="0" borderId="8" xfId="0" applyNumberFormat="1" applyBorder="1" applyAlignment="1">
      <alignment horizontal="left" vertical="top"/>
    </xf>
    <xf numFmtId="0" fontId="0" fillId="0" borderId="8" xfId="0" applyBorder="1" applyAlignment="1">
      <alignment horizontal="right" vertical="top" wrapText="1"/>
    </xf>
    <xf numFmtId="1" fontId="8" fillId="3" borderId="8" xfId="3" applyNumberFormat="1" applyFont="1" applyFill="1" applyBorder="1" applyAlignment="1">
      <alignment horizontal="right" vertical="center" wrapText="1"/>
    </xf>
    <xf numFmtId="14" fontId="8" fillId="0" borderId="8" xfId="0" quotePrefix="1" applyNumberFormat="1" applyFont="1" applyBorder="1" applyAlignment="1">
      <alignment horizontal="left"/>
    </xf>
    <xf numFmtId="0" fontId="0" fillId="0" borderId="8" xfId="0" applyBorder="1" applyAlignment="1">
      <alignment horizontal="right" vertical="center" wrapText="1"/>
    </xf>
    <xf numFmtId="0" fontId="50" fillId="0" borderId="8" xfId="0" applyFont="1" applyBorder="1" applyAlignment="1">
      <alignment horizontal="right" vertical="center" wrapText="1"/>
    </xf>
    <xf numFmtId="14" fontId="0" fillId="35" borderId="5" xfId="0" applyNumberFormat="1" applyFill="1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left" vertical="center" wrapText="1"/>
    </xf>
    <xf numFmtId="14" fontId="0" fillId="0" borderId="8" xfId="0" applyNumberFormat="1" applyBorder="1" applyAlignment="1">
      <alignment horizontal="left" vertical="center" wrapText="1"/>
    </xf>
    <xf numFmtId="14" fontId="0" fillId="3" borderId="8" xfId="0" applyNumberFormat="1" applyFill="1" applyBorder="1" applyAlignment="1">
      <alignment horizontal="left" vertical="center" wrapText="1"/>
    </xf>
    <xf numFmtId="14" fontId="18" fillId="3" borderId="8" xfId="52" applyNumberFormat="1" applyFont="1" applyFill="1" applyBorder="1">
      <alignment horizontal="center" vertical="center"/>
    </xf>
    <xf numFmtId="1" fontId="18" fillId="3" borderId="18" xfId="52" applyNumberFormat="1" applyFont="1" applyFill="1" applyBorder="1" applyAlignment="1">
      <alignment horizontal="right"/>
    </xf>
    <xf numFmtId="1" fontId="18" fillId="3" borderId="8" xfId="52" applyNumberFormat="1" applyFont="1" applyFill="1" applyBorder="1" applyAlignment="1">
      <alignment horizontal="right"/>
    </xf>
    <xf numFmtId="1" fontId="18" fillId="3" borderId="8" xfId="52" applyNumberFormat="1" applyFont="1" applyFill="1" applyBorder="1" applyAlignment="1">
      <alignment horizontal="right" vertical="center"/>
    </xf>
    <xf numFmtId="3" fontId="20" fillId="3" borderId="8" xfId="0" applyNumberFormat="1" applyFont="1" applyFill="1" applyBorder="1" applyAlignment="1">
      <alignment horizontal="right" vertical="center" wrapText="1"/>
    </xf>
    <xf numFmtId="167" fontId="18" fillId="36" borderId="8" xfId="52" applyNumberFormat="1" applyFont="1" applyFill="1" applyBorder="1">
      <alignment horizontal="center" vertical="center"/>
    </xf>
    <xf numFmtId="167" fontId="18" fillId="3" borderId="8" xfId="52" applyNumberFormat="1" applyFont="1" applyFill="1" applyBorder="1">
      <alignment horizontal="center" vertical="center"/>
    </xf>
    <xf numFmtId="0" fontId="18" fillId="36" borderId="8" xfId="52" applyNumberFormat="1" applyFont="1" applyFill="1" applyBorder="1" applyAlignment="1">
      <alignment horizontal="right" vertical="center"/>
    </xf>
    <xf numFmtId="3" fontId="20" fillId="36" borderId="8" xfId="0" applyNumberFormat="1" applyFont="1" applyFill="1" applyBorder="1" applyAlignment="1">
      <alignment horizontal="right" vertical="center" wrapText="1"/>
    </xf>
    <xf numFmtId="0" fontId="18" fillId="3" borderId="8" xfId="52" applyNumberFormat="1" applyFont="1" applyFill="1" applyBorder="1" applyAlignment="1">
      <alignment horizontal="right" vertical="center"/>
    </xf>
    <xf numFmtId="1" fontId="4" fillId="3" borderId="18" xfId="8" applyNumberFormat="1" applyFont="1" applyFill="1" applyBorder="1" applyAlignment="1">
      <alignment horizontal="right"/>
    </xf>
    <xf numFmtId="165" fontId="18" fillId="3" borderId="8" xfId="52" applyNumberFormat="1" applyFont="1" applyFill="1" applyBorder="1" applyAlignment="1">
      <alignment horizontal="left" vertical="center"/>
    </xf>
    <xf numFmtId="3" fontId="0" fillId="3" borderId="8" xfId="0" applyNumberFormat="1" applyFill="1" applyBorder="1" applyAlignment="1">
      <alignment horizontal="right" vertical="center" wrapText="1"/>
    </xf>
    <xf numFmtId="1" fontId="4" fillId="3" borderId="18" xfId="5" applyNumberFormat="1" applyFont="1" applyFill="1" applyBorder="1"/>
    <xf numFmtId="1" fontId="8" fillId="3" borderId="8" xfId="3" applyNumberFormat="1" applyFont="1" applyFill="1" applyBorder="1" applyAlignment="1">
      <alignment vertical="center" wrapText="1"/>
    </xf>
    <xf numFmtId="1" fontId="4" fillId="3" borderId="8" xfId="5" applyNumberFormat="1" applyFont="1" applyFill="1" applyBorder="1"/>
    <xf numFmtId="3" fontId="14" fillId="3" borderId="8" xfId="3" applyNumberFormat="1" applyFont="1" applyFill="1" applyBorder="1" applyAlignment="1">
      <alignment horizontal="right" vertical="center" wrapText="1"/>
    </xf>
    <xf numFmtId="1" fontId="4" fillId="3" borderId="18" xfId="9" applyNumberFormat="1" applyFont="1" applyFill="1" applyBorder="1" applyAlignment="1">
      <alignment horizontal="right"/>
    </xf>
    <xf numFmtId="165" fontId="18" fillId="3" borderId="0" xfId="52" applyNumberFormat="1" applyFont="1" applyFill="1">
      <alignment horizontal="center" vertical="center"/>
    </xf>
    <xf numFmtId="14" fontId="0" fillId="36" borderId="8" xfId="0" applyNumberFormat="1" applyFill="1" applyBorder="1" applyAlignment="1">
      <alignment horizontal="left" vertical="center" wrapText="1"/>
    </xf>
    <xf numFmtId="14" fontId="0" fillId="3" borderId="8" xfId="0" applyNumberFormat="1" applyFill="1" applyBorder="1" applyAlignment="1">
      <alignment horizontal="center" vertical="center" wrapText="1"/>
    </xf>
    <xf numFmtId="167" fontId="18" fillId="36" borderId="5" xfId="52" applyNumberFormat="1" applyFont="1" applyFill="1" applyBorder="1">
      <alignment horizontal="center" vertical="center"/>
    </xf>
    <xf numFmtId="167" fontId="0" fillId="3" borderId="8" xfId="0" applyNumberFormat="1" applyFill="1" applyBorder="1" applyAlignment="1">
      <alignment horizontal="left" vertical="center"/>
    </xf>
    <xf numFmtId="167" fontId="0" fillId="36" borderId="8" xfId="0" applyNumberFormat="1" applyFill="1" applyBorder="1" applyAlignment="1">
      <alignment horizontal="left" vertical="center"/>
    </xf>
    <xf numFmtId="14" fontId="18" fillId="3" borderId="8" xfId="52" applyNumberFormat="1" applyFont="1" applyFill="1" applyBorder="1" applyAlignment="1">
      <alignment horizontal="left" vertical="center"/>
    </xf>
    <xf numFmtId="14" fontId="18" fillId="36" borderId="8" xfId="52" applyNumberFormat="1" applyFont="1" applyFill="1" applyBorder="1" applyAlignment="1">
      <alignment horizontal="left" vertical="center"/>
    </xf>
    <xf numFmtId="0" fontId="0" fillId="36" borderId="8" xfId="0" applyFill="1" applyBorder="1" applyAlignment="1">
      <alignment horizontal="right" vertical="center" wrapText="1"/>
    </xf>
    <xf numFmtId="0" fontId="20" fillId="36" borderId="8" xfId="0" applyFont="1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14" fontId="0" fillId="36" borderId="8" xfId="0" applyNumberFormat="1" applyFill="1" applyBorder="1" applyAlignment="1">
      <alignment horizontal="center" vertical="center" wrapText="1"/>
    </xf>
    <xf numFmtId="3" fontId="0" fillId="36" borderId="8" xfId="0" applyNumberFormat="1" applyFill="1" applyBorder="1" applyAlignment="1">
      <alignment horizontal="right" vertical="center" wrapText="1"/>
    </xf>
    <xf numFmtId="1" fontId="4" fillId="3" borderId="18" xfId="1" applyNumberFormat="1" applyFont="1" applyFill="1" applyBorder="1" applyAlignment="1">
      <alignment horizontal="right"/>
    </xf>
    <xf numFmtId="165" fontId="18" fillId="3" borderId="8" xfId="52" applyNumberFormat="1" applyFont="1" applyFill="1" applyBorder="1">
      <alignment horizontal="center" vertical="center"/>
    </xf>
    <xf numFmtId="1" fontId="13" fillId="3" borderId="18" xfId="5" applyNumberFormat="1" applyFont="1" applyFill="1" applyBorder="1" applyAlignment="1">
      <alignment horizontal="right"/>
    </xf>
    <xf numFmtId="167" fontId="18" fillId="3" borderId="8" xfId="52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14" fontId="0" fillId="0" borderId="19" xfId="0" applyNumberFormat="1" applyBorder="1" applyAlignment="1">
      <alignment horizontal="left" vertical="center" wrapText="1"/>
    </xf>
    <xf numFmtId="0" fontId="0" fillId="0" borderId="18" xfId="0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3" fontId="1" fillId="0" borderId="8" xfId="55" applyNumberFormat="1" applyFont="1" applyBorder="1" applyAlignment="1">
      <alignment horizontal="right" vertical="center" wrapText="1"/>
    </xf>
    <xf numFmtId="165" fontId="18" fillId="0" borderId="8" xfId="52" applyNumberFormat="1" applyFont="1" applyFill="1" applyBorder="1" applyAlignment="1">
      <alignment horizontal="left" vertical="center"/>
    </xf>
    <xf numFmtId="3" fontId="20" fillId="3" borderId="18" xfId="0" applyNumberFormat="1" applyFont="1" applyFill="1" applyBorder="1" applyAlignment="1">
      <alignment horizontal="right" vertical="center" wrapText="1"/>
    </xf>
    <xf numFmtId="165" fontId="18" fillId="3" borderId="18" xfId="52" applyNumberFormat="1" applyFont="1" applyFill="1" applyBorder="1" applyAlignment="1">
      <alignment horizontal="left" vertical="center"/>
    </xf>
    <xf numFmtId="1" fontId="18" fillId="3" borderId="18" xfId="52" applyNumberFormat="1" applyFont="1" applyFill="1" applyBorder="1" applyAlignment="1">
      <alignment horizontal="right" vertical="center"/>
    </xf>
    <xf numFmtId="14" fontId="18" fillId="3" borderId="18" xfId="52" applyNumberFormat="1" applyFont="1" applyFill="1" applyBorder="1">
      <alignment horizontal="center" vertical="center"/>
    </xf>
    <xf numFmtId="0" fontId="0" fillId="0" borderId="0" xfId="0" applyAlignment="1"/>
    <xf numFmtId="3" fontId="0" fillId="3" borderId="18" xfId="0" applyNumberFormat="1" applyFill="1" applyBorder="1" applyAlignment="1">
      <alignment horizontal="right" vertical="center" wrapText="1"/>
    </xf>
    <xf numFmtId="1" fontId="8" fillId="3" borderId="18" xfId="3" applyNumberFormat="1" applyFont="1" applyFill="1" applyBorder="1" applyAlignment="1">
      <alignment vertical="center" wrapText="1"/>
    </xf>
    <xf numFmtId="3" fontId="14" fillId="3" borderId="18" xfId="3" applyNumberFormat="1" applyFont="1" applyFill="1" applyBorder="1" applyAlignment="1">
      <alignment horizontal="right" vertical="center" wrapText="1"/>
    </xf>
    <xf numFmtId="167" fontId="18" fillId="0" borderId="19" xfId="52" applyNumberFormat="1" applyFont="1" applyBorder="1">
      <alignment horizontal="center" vertical="center"/>
    </xf>
    <xf numFmtId="0" fontId="18" fillId="3" borderId="18" xfId="52" applyNumberFormat="1" applyFont="1" applyFill="1" applyBorder="1" applyAlignment="1">
      <alignment horizontal="right" vertical="center"/>
    </xf>
    <xf numFmtId="167" fontId="18" fillId="0" borderId="8" xfId="52" applyNumberFormat="1" applyFont="1" applyBorder="1">
      <alignment horizontal="center" vertical="center"/>
    </xf>
    <xf numFmtId="167" fontId="18" fillId="3" borderId="18" xfId="52" applyNumberFormat="1" applyFont="1" applyFill="1" applyBorder="1">
      <alignment horizontal="center" vertical="center"/>
    </xf>
    <xf numFmtId="167" fontId="18" fillId="3" borderId="18" xfId="52" applyNumberFormat="1" applyFont="1" applyFill="1" applyBorder="1" applyAlignment="1">
      <alignment horizontal="left" vertical="center"/>
    </xf>
  </cellXfs>
  <cellStyles count="84">
    <cellStyle name="20% - Accent1" xfId="26" builtinId="30" customBuiltin="1"/>
    <cellStyle name="20% - Accent1 2" xfId="57" xr:uid="{426CBB43-C3C5-4D9C-8A17-F1BF92C3BA9A}"/>
    <cellStyle name="20% - Accent1 3" xfId="71" xr:uid="{5742046D-3E55-454A-9821-66BF8775EE74}"/>
    <cellStyle name="20% - Accent2" xfId="29" builtinId="34" customBuiltin="1"/>
    <cellStyle name="20% - Accent2 2" xfId="59" xr:uid="{3B6E72C1-CE48-4870-80B5-F9361A24B232}"/>
    <cellStyle name="20% - Accent2 3" xfId="73" xr:uid="{6B3DE577-565C-4FB3-AF75-64D2CF14263F}"/>
    <cellStyle name="20% - Accent3" xfId="32" builtinId="38" customBuiltin="1"/>
    <cellStyle name="20% - Accent3 2" xfId="61" xr:uid="{3DCFC8CC-EBF1-4267-9706-8481B9F904CA}"/>
    <cellStyle name="20% - Accent3 3" xfId="75" xr:uid="{867F068E-1968-4CF9-876E-6FA5B95FF086}"/>
    <cellStyle name="20% - Accent4" xfId="35" builtinId="42" customBuiltin="1"/>
    <cellStyle name="20% - Accent4 2" xfId="63" xr:uid="{C9E44E4C-CF29-488E-A5B2-EF906E00CB5D}"/>
    <cellStyle name="20% - Accent4 3" xfId="77" xr:uid="{7A9BAD67-FD1E-45FA-A0E1-ADAF9AADA4F8}"/>
    <cellStyle name="20% - Accent5" xfId="38" builtinId="46" customBuiltin="1"/>
    <cellStyle name="20% - Accent5 2" xfId="65" xr:uid="{7C65A30B-9B3D-4A76-AF50-CFD39515FE9D}"/>
    <cellStyle name="20% - Accent5 3" xfId="79" xr:uid="{5EB70B33-603B-41B9-B70D-F96A365E2A32}"/>
    <cellStyle name="20% - Accent6" xfId="41" builtinId="50" customBuiltin="1"/>
    <cellStyle name="20% - Accent6 2" xfId="67" xr:uid="{D0D4EB65-D83A-4AD0-A4C8-FCC141BCF8F4}"/>
    <cellStyle name="20% - Accent6 3" xfId="81" xr:uid="{78603803-6B28-4A13-9FDD-A7E780FDE5EF}"/>
    <cellStyle name="40% - Accent1" xfId="27" builtinId="31" customBuiltin="1"/>
    <cellStyle name="40% - Accent1 2" xfId="58" xr:uid="{1560DF07-939C-44A8-8FFB-A44D218046AF}"/>
    <cellStyle name="40% - Accent1 3" xfId="72" xr:uid="{22C5B1BB-6C0A-402E-A47D-CEC257CACA77}"/>
    <cellStyle name="40% - Accent2" xfId="30" builtinId="35" customBuiltin="1"/>
    <cellStyle name="40% - Accent2 2" xfId="60" xr:uid="{9A24FB1D-B697-45FD-AECC-E2B817D133C7}"/>
    <cellStyle name="40% - Accent2 3" xfId="74" xr:uid="{96729A28-F9AF-4D37-9A95-B5B16D1E7E7C}"/>
    <cellStyle name="40% - Accent3" xfId="33" builtinId="39" customBuiltin="1"/>
    <cellStyle name="40% - Accent3 2" xfId="62" xr:uid="{0305942A-22DA-4C77-A7C9-15ED8914477C}"/>
    <cellStyle name="40% - Accent3 3" xfId="76" xr:uid="{AEF08ACA-29EA-4A33-B804-8DDF8DC5BE2D}"/>
    <cellStyle name="40% - Accent4" xfId="36" builtinId="43" customBuiltin="1"/>
    <cellStyle name="40% - Accent4 2" xfId="64" xr:uid="{E9C6CE60-D8DD-41F0-A209-B54446DFC478}"/>
    <cellStyle name="40% - Accent4 3" xfId="78" xr:uid="{EBC41E0E-88EF-46BB-9AC3-1AF0DDCD54DF}"/>
    <cellStyle name="40% - Accent5" xfId="39" builtinId="47" customBuiltin="1"/>
    <cellStyle name="40% - Accent5 2" xfId="66" xr:uid="{78F9C1E6-BFB6-4DC6-8E40-A559D6C0EBF5}"/>
    <cellStyle name="40% - Accent5 3" xfId="80" xr:uid="{9A8C9E80-541C-4954-A5BC-5CE5FAD3DC28}"/>
    <cellStyle name="40% - Accent6" xfId="42" builtinId="51" customBuiltin="1"/>
    <cellStyle name="40% - Accent6 2" xfId="68" xr:uid="{8165721B-F244-4F5E-92DF-250B4EA5035B}"/>
    <cellStyle name="40% - Accent6 3" xfId="82" xr:uid="{08B13C81-9D6F-42CF-B84E-3873A851C59F}"/>
    <cellStyle name="60% - Accent1 2" xfId="46" xr:uid="{8F57B669-7F9F-44BD-BD08-8D7781DCC568}"/>
    <cellStyle name="60% - Accent2 2" xfId="47" xr:uid="{0E0DCCA7-C980-42D5-83B3-BABBF1122960}"/>
    <cellStyle name="60% - Accent3 2" xfId="48" xr:uid="{73AB3384-4EA3-4385-98B0-295C769C71B2}"/>
    <cellStyle name="60% - Accent4 2" xfId="49" xr:uid="{2D01CF56-5057-49C5-BBDD-5C578BC7E97D}"/>
    <cellStyle name="60% - Accent5 2" xfId="50" xr:uid="{8C908DC6-ED00-45A7-88C1-2AE653120776}"/>
    <cellStyle name="60% - Accent6 2" xfId="51" xr:uid="{F67A17F8-1242-4A04-8B14-20E021DE7086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 2" xfId="83" xr:uid="{01668327-7A0F-4FE3-9FBF-732FA522C489}"/>
    <cellStyle name="Input" xfId="17" builtinId="20" customBuiltin="1"/>
    <cellStyle name="Linked Cell" xfId="20" builtinId="24" customBuiltin="1"/>
    <cellStyle name="Neutral 2" xfId="44" xr:uid="{49BE4D01-FA82-469F-ACE1-863438C6080B}"/>
    <cellStyle name="Normal" xfId="0" builtinId="0"/>
    <cellStyle name="Normal 2" xfId="1" xr:uid="{00000000-0005-0000-0000-000001000000}"/>
    <cellStyle name="Normal 2 2" xfId="52" xr:uid="{629E5115-E0B3-4466-8CAC-34EB48BC783E}"/>
    <cellStyle name="Normal 3" xfId="2" xr:uid="{00000000-0005-0000-0000-000002000000}"/>
    <cellStyle name="Normal 3 2" xfId="54" xr:uid="{39603735-97AB-4148-9C4B-2ED25D147525}"/>
    <cellStyle name="Normal 4" xfId="3" xr:uid="{00000000-0005-0000-0000-000003000000}"/>
    <cellStyle name="Normal 4 2" xfId="53" xr:uid="{1D53F6B8-3317-436C-BDF0-638EE1D8D187}"/>
    <cellStyle name="Normal 5" xfId="43" xr:uid="{74529FC1-3388-40F8-B02F-5F2A8A2F3096}"/>
    <cellStyle name="Normal 6" xfId="55" xr:uid="{5A268150-8490-4F35-ACA0-EC6ECF6DDFB7}"/>
    <cellStyle name="Normal 7" xfId="69" xr:uid="{D8B92B14-3B6A-4EC2-82EE-A14291E5E45B}"/>
    <cellStyle name="Normal_Bongaree, Shirley Creek" xfId="4" xr:uid="{00000000-0005-0000-0000-000004000000}"/>
    <cellStyle name="Normal_Sheet1" xfId="5" xr:uid="{00000000-0005-0000-0000-000005000000}"/>
    <cellStyle name="Normal_Sheet1 2" xfId="6" xr:uid="{00000000-0005-0000-0000-000006000000}"/>
    <cellStyle name="Normal_Sheet7" xfId="7" xr:uid="{00000000-0005-0000-0000-000007000000}"/>
    <cellStyle name="Normal_Sheet8" xfId="8" xr:uid="{00000000-0005-0000-0000-000008000000}"/>
    <cellStyle name="Normal_Sheet9" xfId="9" xr:uid="{00000000-0005-0000-0000-000009000000}"/>
    <cellStyle name="Note 2" xfId="45" xr:uid="{6F008CA8-290D-48EC-B57B-2744CE12E32E}"/>
    <cellStyle name="Note 3" xfId="56" xr:uid="{ADCB96D6-06E5-4D4C-BCB1-E275A216BD8F}"/>
    <cellStyle name="Note 4" xfId="70" xr:uid="{6ACEE6E7-61C3-4233-ADC1-49462A48D9DE}"/>
    <cellStyle name="Output" xfId="18" builtinId="21" customBuiltin="1"/>
    <cellStyle name="Title" xfId="10" builtinId="15" customBuiltin="1"/>
    <cellStyle name="Total" xfId="24" builtinId="25" customBuiltin="1"/>
    <cellStyle name="Warning Text" xfId="22" builtinId="11" customBuiltin="1"/>
  </cellStyles>
  <dxfs count="77"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rgb="FF000000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z val="10"/>
        <color rgb="FF000000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B2B2B"/>
      <color rgb="FFEEB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Albany Creek, Kingfisher Street</a:t>
            </a:r>
          </a:p>
        </c:rich>
      </c:tx>
      <c:layout>
        <c:manualLayout>
          <c:xMode val="edge"/>
          <c:yMode val="edge"/>
          <c:x val="0.29953226681395029"/>
          <c:y val="3.175715002892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767554398932139E-2"/>
          <c:y val="0.12365253685046786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'Albany Creek, Kingfisher Street'!$B$9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rgbClr val="4F81BD">
                  <a:alpha val="98000"/>
                </a:srgbClr>
              </a:solidFill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45859</c:v>
                </c:pt>
                <c:pt idx="1">
                  <c:v>45833</c:v>
                </c:pt>
                <c:pt idx="2">
                  <c:v>45798</c:v>
                </c:pt>
                <c:pt idx="3">
                  <c:v>45775</c:v>
                </c:pt>
                <c:pt idx="4">
                  <c:v>45743</c:v>
                </c:pt>
                <c:pt idx="5">
                  <c:v>45707</c:v>
                </c:pt>
                <c:pt idx="6">
                  <c:v>45677</c:v>
                </c:pt>
                <c:pt idx="7">
                  <c:v>45646</c:v>
                </c:pt>
                <c:pt idx="8">
                  <c:v>45617</c:v>
                </c:pt>
                <c:pt idx="9">
                  <c:v>45595</c:v>
                </c:pt>
                <c:pt idx="10">
                  <c:v>45561</c:v>
                </c:pt>
                <c:pt idx="11">
                  <c:v>45525</c:v>
                </c:pt>
                <c:pt idx="12">
                  <c:v>45488</c:v>
                </c:pt>
              </c:numCache>
            </c:numRef>
          </c:cat>
          <c:val>
            <c:numRef>
              <c:f>'Albany Creek, Kingfisher Street'!$B$10:$B$22</c:f>
              <c:numCache>
                <c:formatCode>General</c:formatCode>
                <c:ptCount val="13"/>
                <c:pt idx="0">
                  <c:v>103</c:v>
                </c:pt>
                <c:pt idx="1">
                  <c:v>100</c:v>
                </c:pt>
                <c:pt idx="2">
                  <c:v>207</c:v>
                </c:pt>
                <c:pt idx="3">
                  <c:v>719</c:v>
                </c:pt>
                <c:pt idx="4">
                  <c:v>285</c:v>
                </c:pt>
                <c:pt idx="5">
                  <c:v>0</c:v>
                </c:pt>
                <c:pt idx="6">
                  <c:v>186</c:v>
                </c:pt>
                <c:pt idx="7">
                  <c:v>512</c:v>
                </c:pt>
                <c:pt idx="8">
                  <c:v>873</c:v>
                </c:pt>
                <c:pt idx="9">
                  <c:v>848</c:v>
                </c:pt>
                <c:pt idx="10">
                  <c:v>365</c:v>
                </c:pt>
                <c:pt idx="11">
                  <c:v>225</c:v>
                </c:pt>
                <c:pt idx="12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'Albany Creek, Kingfisher Street'!$C$9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45859</c:v>
                </c:pt>
                <c:pt idx="1">
                  <c:v>45833</c:v>
                </c:pt>
                <c:pt idx="2">
                  <c:v>45798</c:v>
                </c:pt>
                <c:pt idx="3">
                  <c:v>45775</c:v>
                </c:pt>
                <c:pt idx="4">
                  <c:v>45743</c:v>
                </c:pt>
                <c:pt idx="5">
                  <c:v>45707</c:v>
                </c:pt>
                <c:pt idx="6">
                  <c:v>45677</c:v>
                </c:pt>
                <c:pt idx="7">
                  <c:v>45646</c:v>
                </c:pt>
                <c:pt idx="8">
                  <c:v>45617</c:v>
                </c:pt>
                <c:pt idx="9">
                  <c:v>45595</c:v>
                </c:pt>
                <c:pt idx="10">
                  <c:v>45561</c:v>
                </c:pt>
                <c:pt idx="11">
                  <c:v>45525</c:v>
                </c:pt>
                <c:pt idx="12">
                  <c:v>45488</c:v>
                </c:pt>
              </c:numCache>
            </c:numRef>
          </c:cat>
          <c:val>
            <c:numRef>
              <c:f>'Albany Creek, Kingfisher Street'!$C$10:$C$22</c:f>
              <c:numCache>
                <c:formatCode>General</c:formatCode>
                <c:ptCount val="13"/>
                <c:pt idx="0">
                  <c:v>5</c:v>
                </c:pt>
                <c:pt idx="1">
                  <c:v>66</c:v>
                </c:pt>
                <c:pt idx="2">
                  <c:v>310</c:v>
                </c:pt>
                <c:pt idx="3" formatCode="#,##0">
                  <c:v>2875</c:v>
                </c:pt>
                <c:pt idx="4">
                  <c:v>71</c:v>
                </c:pt>
                <c:pt idx="5">
                  <c:v>0</c:v>
                </c:pt>
                <c:pt idx="6">
                  <c:v>10</c:v>
                </c:pt>
                <c:pt idx="7">
                  <c:v>27</c:v>
                </c:pt>
                <c:pt idx="8">
                  <c:v>582</c:v>
                </c:pt>
                <c:pt idx="9">
                  <c:v>45</c:v>
                </c:pt>
                <c:pt idx="10">
                  <c:v>547</c:v>
                </c:pt>
                <c:pt idx="11">
                  <c:v>340</c:v>
                </c:pt>
                <c:pt idx="12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5-4B20-B913-97BF4800F82E}"/>
            </c:ext>
          </c:extLst>
        </c:ser>
        <c:ser>
          <c:idx val="2"/>
          <c:order val="2"/>
          <c:tx>
            <c:strRef>
              <c:f>'Albany Creek, Kingfisher Street'!$D$9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45859</c:v>
                </c:pt>
                <c:pt idx="1">
                  <c:v>45833</c:v>
                </c:pt>
                <c:pt idx="2">
                  <c:v>45798</c:v>
                </c:pt>
                <c:pt idx="3">
                  <c:v>45775</c:v>
                </c:pt>
                <c:pt idx="4">
                  <c:v>45743</c:v>
                </c:pt>
                <c:pt idx="5">
                  <c:v>45707</c:v>
                </c:pt>
                <c:pt idx="6">
                  <c:v>45677</c:v>
                </c:pt>
                <c:pt idx="7">
                  <c:v>45646</c:v>
                </c:pt>
                <c:pt idx="8">
                  <c:v>45617</c:v>
                </c:pt>
                <c:pt idx="9">
                  <c:v>45595</c:v>
                </c:pt>
                <c:pt idx="10">
                  <c:v>45561</c:v>
                </c:pt>
                <c:pt idx="11">
                  <c:v>45525</c:v>
                </c:pt>
                <c:pt idx="12">
                  <c:v>45488</c:v>
                </c:pt>
              </c:numCache>
            </c:numRef>
          </c:cat>
          <c:val>
            <c:numRef>
              <c:f>'Albany Creek, Kingfisher Street'!$D$14:$D$26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25-4B20-B913-97BF4800F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6051726019367217"/>
              <c:y val="0.89029794796446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1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8797563674627"/>
              <c:y val="0.36893703567670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  <c:majorUnit val="200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862627690567996"/>
          <c:h val="2.6984312851525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Bailey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1437323065519481"/>
          <c:y val="9.5075320212583081E-2"/>
          <c:w val="0.78020762819089939"/>
          <c:h val="0.66857336773642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Bailey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'Deception Bay, Bailey Road'!$A$10:$A$22</c15:sqref>
                  </c15:fullRef>
                </c:ext>
              </c:extLst>
              <c:f>'Deception Bay, Bailey Road'!$A$10:$A$22</c:f>
              <c:numCache>
                <c:formatCode>m/d/yyyy</c:formatCode>
                <c:ptCount val="13"/>
                <c:pt idx="0">
                  <c:v>45841</c:v>
                </c:pt>
                <c:pt idx="1">
                  <c:v>45821</c:v>
                </c:pt>
                <c:pt idx="2">
                  <c:v>45798</c:v>
                </c:pt>
                <c:pt idx="3" formatCode="dd/mm/yyyy;@">
                  <c:v>45763</c:v>
                </c:pt>
                <c:pt idx="4" formatCode="dd/mm/yyyy;@">
                  <c:v>45727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45645</c:v>
                </c:pt>
                <c:pt idx="8" formatCode="dd/mm/yyyy;@">
                  <c:v>45617</c:v>
                </c:pt>
                <c:pt idx="9" formatCode="dd/mm/yyyy;@">
                  <c:v>45595</c:v>
                </c:pt>
                <c:pt idx="10" formatCode="dd/mm/yyyy;@">
                  <c:v>45548</c:v>
                </c:pt>
                <c:pt idx="11" formatCode="dd/mm/yyyy;@">
                  <c:v>45525</c:v>
                </c:pt>
                <c:pt idx="12" formatCode="dd/mm/yyyy;@">
                  <c:v>45498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'Deception Bay, Bailey Road'!$B$10:$B$22</c15:sqref>
                  </c15:fullRef>
                </c:ext>
              </c:extLst>
              <c:f>'Deception Bay, Bailey Road'!$B$10:$B$22</c:f>
              <c:numCache>
                <c:formatCode>0</c:formatCode>
                <c:ptCount val="13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27</c:v>
                </c:pt>
                <c:pt idx="7">
                  <c:v>515</c:v>
                </c:pt>
                <c:pt idx="8">
                  <c:v>340</c:v>
                </c:pt>
                <c:pt idx="9">
                  <c:v>370</c:v>
                </c:pt>
                <c:pt idx="10">
                  <c:v>275</c:v>
                </c:pt>
                <c:pt idx="11">
                  <c:v>650</c:v>
                </c:pt>
                <c:pt idx="1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Bailey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'Deception Bay, Bailey Road'!$A$10:$A$22</c15:sqref>
                  </c15:fullRef>
                </c:ext>
              </c:extLst>
              <c:f>'Deception Bay, Bailey Road'!$A$10:$A$22</c:f>
              <c:numCache>
                <c:formatCode>m/d/yyyy</c:formatCode>
                <c:ptCount val="13"/>
                <c:pt idx="0">
                  <c:v>45841</c:v>
                </c:pt>
                <c:pt idx="1">
                  <c:v>45821</c:v>
                </c:pt>
                <c:pt idx="2">
                  <c:v>45798</c:v>
                </c:pt>
                <c:pt idx="3" formatCode="dd/mm/yyyy;@">
                  <c:v>45763</c:v>
                </c:pt>
                <c:pt idx="4" formatCode="dd/mm/yyyy;@">
                  <c:v>45727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45645</c:v>
                </c:pt>
                <c:pt idx="8" formatCode="dd/mm/yyyy;@">
                  <c:v>45617</c:v>
                </c:pt>
                <c:pt idx="9" formatCode="dd/mm/yyyy;@">
                  <c:v>45595</c:v>
                </c:pt>
                <c:pt idx="10" formatCode="dd/mm/yyyy;@">
                  <c:v>45548</c:v>
                </c:pt>
                <c:pt idx="11" formatCode="dd/mm/yyyy;@">
                  <c:v>45525</c:v>
                </c:pt>
                <c:pt idx="12" formatCode="dd/mm/yyyy;@">
                  <c:v>45498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'Deception Bay, Bailey Road'!$C$11:$C$25</c15:sqref>
                  </c15:fullRef>
                </c:ext>
              </c:extLst>
              <c:f>'Deception Bay, Bailey Road'!$C$11:$C$23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Bailey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'Deception Bay, Bailey Road'!$A$10:$A$22</c15:sqref>
                  </c15:fullRef>
                </c:ext>
              </c:extLst>
              <c:f>'Deception Bay, Bailey Road'!$A$10:$A$22</c:f>
              <c:numCache>
                <c:formatCode>m/d/yyyy</c:formatCode>
                <c:ptCount val="13"/>
                <c:pt idx="0">
                  <c:v>45841</c:v>
                </c:pt>
                <c:pt idx="1">
                  <c:v>45821</c:v>
                </c:pt>
                <c:pt idx="2">
                  <c:v>45798</c:v>
                </c:pt>
                <c:pt idx="3" formatCode="dd/mm/yyyy;@">
                  <c:v>45763</c:v>
                </c:pt>
                <c:pt idx="4" formatCode="dd/mm/yyyy;@">
                  <c:v>45727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45645</c:v>
                </c:pt>
                <c:pt idx="8" formatCode="dd/mm/yyyy;@">
                  <c:v>45617</c:v>
                </c:pt>
                <c:pt idx="9" formatCode="dd/mm/yyyy;@">
                  <c:v>45595</c:v>
                </c:pt>
                <c:pt idx="10" formatCode="dd/mm/yyyy;@">
                  <c:v>45548</c:v>
                </c:pt>
                <c:pt idx="11" formatCode="dd/mm/yyyy;@">
                  <c:v>45525</c:v>
                </c:pt>
                <c:pt idx="12" formatCode="dd/mm/yyyy;@">
                  <c:v>45498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'Deception Bay, Bailey Road'!$D$11:$D$25</c15:sqref>
                  </c15:fullRef>
                </c:ext>
              </c:extLst>
              <c:f>'Deception Bay, Bailey Road'!$D$11:$D$23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385185776582807"/>
              <c:y val="0.88587356042373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Bermuda Avenue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1493871744510509"/>
          <c:y val="0.11005659559992548"/>
          <c:w val="0.7754830095407883"/>
          <c:h val="0.59995400325820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Bermuda Avenue'!$B$9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d/mm/yyyy;@</c:formatCode>
                <c:ptCount val="13"/>
                <c:pt idx="0">
                  <c:v>45841</c:v>
                </c:pt>
                <c:pt idx="1">
                  <c:v>45821</c:v>
                </c:pt>
                <c:pt idx="2">
                  <c:v>45798</c:v>
                </c:pt>
                <c:pt idx="3" formatCode="m/d/yyyy">
                  <c:v>45763</c:v>
                </c:pt>
                <c:pt idx="4" formatCode="m/d/yyyy">
                  <c:v>45728</c:v>
                </c:pt>
                <c:pt idx="5" formatCode="m/d/yyyy">
                  <c:v>45707</c:v>
                </c:pt>
                <c:pt idx="6" formatCode="m/d/yyyy">
                  <c:v>45677</c:v>
                </c:pt>
                <c:pt idx="7" formatCode="m/d/yyyy">
                  <c:v>45644</c:v>
                </c:pt>
                <c:pt idx="8" formatCode="m/d/yyyy">
                  <c:v>45617</c:v>
                </c:pt>
                <c:pt idx="9" formatCode="m/d/yyyy">
                  <c:v>45595</c:v>
                </c:pt>
                <c:pt idx="10" formatCode="m/d/yyyy">
                  <c:v>45560</c:v>
                </c:pt>
                <c:pt idx="11" formatCode="m/d/yyyy">
                  <c:v>45525</c:v>
                </c:pt>
                <c:pt idx="12" formatCode="m/d/yyyy">
                  <c:v>45498</c:v>
                </c:pt>
              </c:numCache>
            </c:numRef>
          </c:cat>
          <c:val>
            <c:numRef>
              <c:f>'Deception Bay, Bermuda Avenue'!$B$10:$B$22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Bermuda Avenue'!$C$9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d/mm/yyyy;@</c:formatCode>
                <c:ptCount val="13"/>
                <c:pt idx="0">
                  <c:v>45841</c:v>
                </c:pt>
                <c:pt idx="1">
                  <c:v>45821</c:v>
                </c:pt>
                <c:pt idx="2">
                  <c:v>45798</c:v>
                </c:pt>
                <c:pt idx="3" formatCode="m/d/yyyy">
                  <c:v>45763</c:v>
                </c:pt>
                <c:pt idx="4" formatCode="m/d/yyyy">
                  <c:v>45728</c:v>
                </c:pt>
                <c:pt idx="5" formatCode="m/d/yyyy">
                  <c:v>45707</c:v>
                </c:pt>
                <c:pt idx="6" formatCode="m/d/yyyy">
                  <c:v>45677</c:v>
                </c:pt>
                <c:pt idx="7" formatCode="m/d/yyyy">
                  <c:v>45644</c:v>
                </c:pt>
                <c:pt idx="8" formatCode="m/d/yyyy">
                  <c:v>45617</c:v>
                </c:pt>
                <c:pt idx="9" formatCode="m/d/yyyy">
                  <c:v>45595</c:v>
                </c:pt>
                <c:pt idx="10" formatCode="m/d/yyyy">
                  <c:v>45560</c:v>
                </c:pt>
                <c:pt idx="11" formatCode="m/d/yyyy">
                  <c:v>45525</c:v>
                </c:pt>
                <c:pt idx="12" formatCode="m/d/yyyy">
                  <c:v>45498</c:v>
                </c:pt>
              </c:numCache>
            </c:numRef>
          </c:cat>
          <c:val>
            <c:numRef>
              <c:f>'Deception Bay, Bermuda Avenue'!$C$10:$C$22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Bermuda Avenue'!$D$9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Bermuda Avenue'!$A$10:$A$22</c:f>
              <c:numCache>
                <c:formatCode>d/mm/yyyy;@</c:formatCode>
                <c:ptCount val="13"/>
                <c:pt idx="0">
                  <c:v>45841</c:v>
                </c:pt>
                <c:pt idx="1">
                  <c:v>45821</c:v>
                </c:pt>
                <c:pt idx="2">
                  <c:v>45798</c:v>
                </c:pt>
                <c:pt idx="3" formatCode="m/d/yyyy">
                  <c:v>45763</c:v>
                </c:pt>
                <c:pt idx="4" formatCode="m/d/yyyy">
                  <c:v>45728</c:v>
                </c:pt>
                <c:pt idx="5" formatCode="m/d/yyyy">
                  <c:v>45707</c:v>
                </c:pt>
                <c:pt idx="6" formatCode="m/d/yyyy">
                  <c:v>45677</c:v>
                </c:pt>
                <c:pt idx="7" formatCode="m/d/yyyy">
                  <c:v>45644</c:v>
                </c:pt>
                <c:pt idx="8" formatCode="m/d/yyyy">
                  <c:v>45617</c:v>
                </c:pt>
                <c:pt idx="9" formatCode="m/d/yyyy">
                  <c:v>45595</c:v>
                </c:pt>
                <c:pt idx="10" formatCode="m/d/yyyy">
                  <c:v>45560</c:v>
                </c:pt>
                <c:pt idx="11" formatCode="m/d/yyyy">
                  <c:v>45525</c:v>
                </c:pt>
                <c:pt idx="12" formatCode="m/d/yyyy">
                  <c:v>45498</c:v>
                </c:pt>
              </c:numCache>
            </c:numRef>
          </c:cat>
          <c:val>
            <c:numRef>
              <c:f>'Deception Bay, Bermuda Avenue'!$D$10:$D$22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409581979230714"/>
              <c:y val="0.852696595945444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Ferny Hills, Brook Reserve</a:t>
            </a:r>
            <a:endParaRPr lang="en-AU"/>
          </a:p>
        </c:rich>
      </c:tx>
      <c:layout>
        <c:manualLayout>
          <c:xMode val="edge"/>
          <c:yMode val="edge"/>
          <c:x val="0.20690163261308273"/>
          <c:y val="3.9457448980497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3786600831180698"/>
          <c:y val="0.14925641867800529"/>
          <c:w val="0.75633972207964362"/>
          <c:h val="0.64328232122831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'Ferny Hills, Brook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m/d/yyyy</c:formatCode>
                <c:ptCount val="13"/>
                <c:pt idx="0">
                  <c:v>45859</c:v>
                </c:pt>
                <c:pt idx="1">
                  <c:v>45833</c:v>
                </c:pt>
                <c:pt idx="2">
                  <c:v>45798</c:v>
                </c:pt>
                <c:pt idx="3" formatCode="dd/mm/yyyy;@">
                  <c:v>45776</c:v>
                </c:pt>
                <c:pt idx="4" formatCode="dd/mm/yyyy;@">
                  <c:v>45727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45642</c:v>
                </c:pt>
                <c:pt idx="8" formatCode="dd/mm/yyyy;@">
                  <c:v>45617</c:v>
                </c:pt>
                <c:pt idx="9" formatCode="dd/mm/yyyy;@">
                  <c:v>45595</c:v>
                </c:pt>
                <c:pt idx="10" formatCode="dd/mm/yyyy;@">
                  <c:v>45560</c:v>
                </c:pt>
                <c:pt idx="11" formatCode="dd/mm/yyyy;@">
                  <c:v>45525</c:v>
                </c:pt>
                <c:pt idx="12" formatCode="dd/mm/yyyy;@">
                  <c:v>45488</c:v>
                </c:pt>
              </c:numCache>
            </c:numRef>
          </c:cat>
          <c:val>
            <c:numRef>
              <c:f>'Ferny Hills, Brook Reserve'!$B$10:$B$22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'Ferny Hills, Brook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m/d/yyyy</c:formatCode>
                <c:ptCount val="13"/>
                <c:pt idx="0">
                  <c:v>45859</c:v>
                </c:pt>
                <c:pt idx="1">
                  <c:v>45833</c:v>
                </c:pt>
                <c:pt idx="2">
                  <c:v>45798</c:v>
                </c:pt>
                <c:pt idx="3" formatCode="dd/mm/yyyy;@">
                  <c:v>45776</c:v>
                </c:pt>
                <c:pt idx="4" formatCode="dd/mm/yyyy;@">
                  <c:v>45727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45642</c:v>
                </c:pt>
                <c:pt idx="8" formatCode="dd/mm/yyyy;@">
                  <c:v>45617</c:v>
                </c:pt>
                <c:pt idx="9" formatCode="dd/mm/yyyy;@">
                  <c:v>45595</c:v>
                </c:pt>
                <c:pt idx="10" formatCode="dd/mm/yyyy;@">
                  <c:v>45560</c:v>
                </c:pt>
                <c:pt idx="11" formatCode="dd/mm/yyyy;@">
                  <c:v>45525</c:v>
                </c:pt>
                <c:pt idx="12" formatCode="dd/mm/yyyy;@">
                  <c:v>45488</c:v>
                </c:pt>
              </c:numCache>
            </c:numRef>
          </c:cat>
          <c:val>
            <c:numRef>
              <c:f>'Ferny Hills, Brook Reserve'!$C$10:$C$22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'Ferny Hills, Brook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'Ferny Hills, Brook Reserve'!$A$10:$A$22</c:f>
              <c:numCache>
                <c:formatCode>m/d/yyyy</c:formatCode>
                <c:ptCount val="13"/>
                <c:pt idx="0">
                  <c:v>45859</c:v>
                </c:pt>
                <c:pt idx="1">
                  <c:v>45833</c:v>
                </c:pt>
                <c:pt idx="2">
                  <c:v>45798</c:v>
                </c:pt>
                <c:pt idx="3" formatCode="dd/mm/yyyy;@">
                  <c:v>45776</c:v>
                </c:pt>
                <c:pt idx="4" formatCode="dd/mm/yyyy;@">
                  <c:v>45727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45642</c:v>
                </c:pt>
                <c:pt idx="8" formatCode="dd/mm/yyyy;@">
                  <c:v>45617</c:v>
                </c:pt>
                <c:pt idx="9" formatCode="dd/mm/yyyy;@">
                  <c:v>45595</c:v>
                </c:pt>
                <c:pt idx="10" formatCode="dd/mm/yyyy;@">
                  <c:v>45560</c:v>
                </c:pt>
                <c:pt idx="11" formatCode="dd/mm/yyyy;@">
                  <c:v>45525</c:v>
                </c:pt>
                <c:pt idx="12" formatCode="dd/mm/yyyy;@">
                  <c:v>45488</c:v>
                </c:pt>
              </c:numCache>
            </c:numRef>
          </c:cat>
          <c:val>
            <c:numRef>
              <c:f>'Ferny Hills, Brook Reserve'!$D$10:$D$22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00220340038959"/>
              <c:y val="0.8999670548223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Kallangur, Ross Reserve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7.8591888614869265E-2"/>
          <c:y val="8.4262008400275881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'Kallangur, Ross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d/mm/yyyy;@</c:formatCode>
                <c:ptCount val="14"/>
                <c:pt idx="0">
                  <c:v>45841</c:v>
                </c:pt>
                <c:pt idx="1">
                  <c:v>45834</c:v>
                </c:pt>
                <c:pt idx="2">
                  <c:v>45798</c:v>
                </c:pt>
                <c:pt idx="3" formatCode="m/d/yyyy">
                  <c:v>45756</c:v>
                </c:pt>
                <c:pt idx="4" formatCode="m/d/yyyy">
                  <c:v>45743</c:v>
                </c:pt>
                <c:pt idx="5" formatCode="m/d/yyyy">
                  <c:v>45707</c:v>
                </c:pt>
                <c:pt idx="6" formatCode="m/d/yyyy">
                  <c:v>45671</c:v>
                </c:pt>
                <c:pt idx="7" formatCode="m/d/yyyy">
                  <c:v>45666</c:v>
                </c:pt>
                <c:pt idx="8" formatCode="m/d/yyyy">
                  <c:v>45639</c:v>
                </c:pt>
                <c:pt idx="9" formatCode="m/d/yyyy">
                  <c:v>45617</c:v>
                </c:pt>
                <c:pt idx="10" formatCode="m/d/yyyy">
                  <c:v>45594</c:v>
                </c:pt>
                <c:pt idx="11" formatCode="m/d/yyyy">
                  <c:v>45559</c:v>
                </c:pt>
                <c:pt idx="12" formatCode="m/d/yyyy">
                  <c:v>45525</c:v>
                </c:pt>
                <c:pt idx="13" formatCode="m/d/yyyy">
                  <c:v>45498</c:v>
                </c:pt>
              </c:numCache>
            </c:numRef>
          </c:cat>
          <c:val>
            <c:numRef>
              <c:f>'Kallangur, Ross Reserve'!$B$10:$B$23</c:f>
              <c:numCache>
                <c:formatCode>General</c:formatCode>
                <c:ptCount val="14"/>
                <c:pt idx="0">
                  <c:v>50</c:v>
                </c:pt>
                <c:pt idx="1">
                  <c:v>268</c:v>
                </c:pt>
                <c:pt idx="2">
                  <c:v>56</c:v>
                </c:pt>
                <c:pt idx="3">
                  <c:v>840</c:v>
                </c:pt>
                <c:pt idx="4">
                  <c:v>1200</c:v>
                </c:pt>
                <c:pt idx="5">
                  <c:v>1700</c:v>
                </c:pt>
                <c:pt idx="6">
                  <c:v>1525</c:v>
                </c:pt>
                <c:pt idx="7">
                  <c:v>2500</c:v>
                </c:pt>
                <c:pt idx="8">
                  <c:v>1500</c:v>
                </c:pt>
                <c:pt idx="9">
                  <c:v>3042</c:v>
                </c:pt>
                <c:pt idx="10">
                  <c:v>1170</c:v>
                </c:pt>
                <c:pt idx="11">
                  <c:v>800</c:v>
                </c:pt>
                <c:pt idx="12">
                  <c:v>600</c:v>
                </c:pt>
                <c:pt idx="13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'Kallangur, Ross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d/mm/yyyy;@</c:formatCode>
                <c:ptCount val="14"/>
                <c:pt idx="0">
                  <c:v>45841</c:v>
                </c:pt>
                <c:pt idx="1">
                  <c:v>45834</c:v>
                </c:pt>
                <c:pt idx="2">
                  <c:v>45798</c:v>
                </c:pt>
                <c:pt idx="3" formatCode="m/d/yyyy">
                  <c:v>45756</c:v>
                </c:pt>
                <c:pt idx="4" formatCode="m/d/yyyy">
                  <c:v>45743</c:v>
                </c:pt>
                <c:pt idx="5" formatCode="m/d/yyyy">
                  <c:v>45707</c:v>
                </c:pt>
                <c:pt idx="6" formatCode="m/d/yyyy">
                  <c:v>45671</c:v>
                </c:pt>
                <c:pt idx="7" formatCode="m/d/yyyy">
                  <c:v>45666</c:v>
                </c:pt>
                <c:pt idx="8" formatCode="m/d/yyyy">
                  <c:v>45639</c:v>
                </c:pt>
                <c:pt idx="9" formatCode="m/d/yyyy">
                  <c:v>45617</c:v>
                </c:pt>
                <c:pt idx="10" formatCode="m/d/yyyy">
                  <c:v>45594</c:v>
                </c:pt>
                <c:pt idx="11" formatCode="m/d/yyyy">
                  <c:v>45559</c:v>
                </c:pt>
                <c:pt idx="12" formatCode="m/d/yyyy">
                  <c:v>45525</c:v>
                </c:pt>
                <c:pt idx="13" formatCode="m/d/yyyy">
                  <c:v>45498</c:v>
                </c:pt>
              </c:numCache>
            </c:numRef>
          </c:cat>
          <c:val>
            <c:numRef>
              <c:f>'Kallangur, Ross Reserve'!$C$10:$C$23</c:f>
              <c:numCache>
                <c:formatCode>General</c:formatCode>
                <c:ptCount val="14"/>
                <c:pt idx="0">
                  <c:v>400</c:v>
                </c:pt>
                <c:pt idx="1">
                  <c:v>402</c:v>
                </c:pt>
                <c:pt idx="2">
                  <c:v>1074</c:v>
                </c:pt>
                <c:pt idx="3">
                  <c:v>1960</c:v>
                </c:pt>
                <c:pt idx="4">
                  <c:v>500</c:v>
                </c:pt>
                <c:pt idx="5">
                  <c:v>0</c:v>
                </c:pt>
                <c:pt idx="6">
                  <c:v>381</c:v>
                </c:pt>
                <c:pt idx="7">
                  <c:v>500</c:v>
                </c:pt>
                <c:pt idx="8">
                  <c:v>0</c:v>
                </c:pt>
                <c:pt idx="9">
                  <c:v>0</c:v>
                </c:pt>
                <c:pt idx="10">
                  <c:v>130</c:v>
                </c:pt>
                <c:pt idx="11">
                  <c:v>0</c:v>
                </c:pt>
                <c:pt idx="12">
                  <c:v>2400</c:v>
                </c:pt>
                <c:pt idx="13">
                  <c:v>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'Kallangur, Ross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d/mm/yyyy;@</c:formatCode>
                <c:ptCount val="14"/>
                <c:pt idx="0">
                  <c:v>45841</c:v>
                </c:pt>
                <c:pt idx="1">
                  <c:v>45834</c:v>
                </c:pt>
                <c:pt idx="2">
                  <c:v>45798</c:v>
                </c:pt>
                <c:pt idx="3" formatCode="m/d/yyyy">
                  <c:v>45756</c:v>
                </c:pt>
                <c:pt idx="4" formatCode="m/d/yyyy">
                  <c:v>45743</c:v>
                </c:pt>
                <c:pt idx="5" formatCode="m/d/yyyy">
                  <c:v>45707</c:v>
                </c:pt>
                <c:pt idx="6" formatCode="m/d/yyyy">
                  <c:v>45671</c:v>
                </c:pt>
                <c:pt idx="7" formatCode="m/d/yyyy">
                  <c:v>45666</c:v>
                </c:pt>
                <c:pt idx="8" formatCode="m/d/yyyy">
                  <c:v>45639</c:v>
                </c:pt>
                <c:pt idx="9" formatCode="m/d/yyyy">
                  <c:v>45617</c:v>
                </c:pt>
                <c:pt idx="10" formatCode="m/d/yyyy">
                  <c:v>45594</c:v>
                </c:pt>
                <c:pt idx="11" formatCode="m/d/yyyy">
                  <c:v>45559</c:v>
                </c:pt>
                <c:pt idx="12" formatCode="m/d/yyyy">
                  <c:v>45525</c:v>
                </c:pt>
                <c:pt idx="13" formatCode="m/d/yyyy">
                  <c:v>45498</c:v>
                </c:pt>
              </c:numCache>
            </c:numRef>
          </c:cat>
          <c:val>
            <c:numRef>
              <c:f>'Kallangur, Ross Reserve'!$D$10:$D$23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36209</c:v>
                </c:pt>
                <c:pt idx="7">
                  <c:v>12000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588768821673658"/>
              <c:y val="0.90003909870304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382653886421266"/>
              <c:y val="0.31961830541675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</a:t>
            </a:r>
            <a:r>
              <a:rPr lang="en-AU"/>
              <a:t> </a:t>
            </a:r>
            <a:r>
              <a:rPr lang="en-AU" b="1"/>
              <a:t>Morayfield, Adelong Court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3016404469494"/>
          <c:y val="9.245418552268761E-2"/>
          <c:w val="0.77041942144474063"/>
          <c:h val="0.66555625724970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Adelong Court'!$B$9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d/mm/yyyy;@</c:formatCode>
                <c:ptCount val="13"/>
                <c:pt idx="0">
                  <c:v>45861</c:v>
                </c:pt>
                <c:pt idx="1">
                  <c:v>45834</c:v>
                </c:pt>
                <c:pt idx="2">
                  <c:v>45798</c:v>
                </c:pt>
                <c:pt idx="3" formatCode="m/d/yyyy">
                  <c:v>45764</c:v>
                </c:pt>
                <c:pt idx="4" formatCode="m/d/yyyy">
                  <c:v>45728</c:v>
                </c:pt>
                <c:pt idx="5" formatCode="m/d/yyyy">
                  <c:v>45707</c:v>
                </c:pt>
                <c:pt idx="6" formatCode="m/d/yyyy">
                  <c:v>45670</c:v>
                </c:pt>
                <c:pt idx="7" formatCode="m/d/yyyy">
                  <c:v>45638</c:v>
                </c:pt>
                <c:pt idx="8" formatCode="m/d/yyyy">
                  <c:v>45617</c:v>
                </c:pt>
                <c:pt idx="9" formatCode="m/d/yyyy">
                  <c:v>45594</c:v>
                </c:pt>
                <c:pt idx="10" formatCode="m/d/yyyy">
                  <c:v>45539</c:v>
                </c:pt>
                <c:pt idx="11" formatCode="m/d/yyyy">
                  <c:v>45525</c:v>
                </c:pt>
                <c:pt idx="12" formatCode="m/d/yyyy">
                  <c:v>45483</c:v>
                </c:pt>
              </c:numCache>
            </c:numRef>
          </c:cat>
          <c:val>
            <c:numRef>
              <c:f>'Morayfield, Adelong Court'!$B$10:$B$22</c:f>
              <c:numCache>
                <c:formatCode>General</c:formatCode>
                <c:ptCount val="13"/>
                <c:pt idx="0">
                  <c:v>110</c:v>
                </c:pt>
                <c:pt idx="1">
                  <c:v>23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600</c:v>
                </c:pt>
                <c:pt idx="9">
                  <c:v>500</c:v>
                </c:pt>
                <c:pt idx="10">
                  <c:v>0</c:v>
                </c:pt>
                <c:pt idx="11">
                  <c:v>340</c:v>
                </c:pt>
                <c:pt idx="1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Adelong Court'!$C$9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d/mm/yyyy;@</c:formatCode>
                <c:ptCount val="13"/>
                <c:pt idx="0">
                  <c:v>45861</c:v>
                </c:pt>
                <c:pt idx="1">
                  <c:v>45834</c:v>
                </c:pt>
                <c:pt idx="2">
                  <c:v>45798</c:v>
                </c:pt>
                <c:pt idx="3" formatCode="m/d/yyyy">
                  <c:v>45764</c:v>
                </c:pt>
                <c:pt idx="4" formatCode="m/d/yyyy">
                  <c:v>45728</c:v>
                </c:pt>
                <c:pt idx="5" formatCode="m/d/yyyy">
                  <c:v>45707</c:v>
                </c:pt>
                <c:pt idx="6" formatCode="m/d/yyyy">
                  <c:v>45670</c:v>
                </c:pt>
                <c:pt idx="7" formatCode="m/d/yyyy">
                  <c:v>45638</c:v>
                </c:pt>
                <c:pt idx="8" formatCode="m/d/yyyy">
                  <c:v>45617</c:v>
                </c:pt>
                <c:pt idx="9" formatCode="m/d/yyyy">
                  <c:v>45594</c:v>
                </c:pt>
                <c:pt idx="10" formatCode="m/d/yyyy">
                  <c:v>45539</c:v>
                </c:pt>
                <c:pt idx="11" formatCode="m/d/yyyy">
                  <c:v>45525</c:v>
                </c:pt>
                <c:pt idx="12" formatCode="m/d/yyyy">
                  <c:v>45483</c:v>
                </c:pt>
              </c:numCache>
            </c:numRef>
          </c:cat>
          <c:val>
            <c:numRef>
              <c:f>'Morayfield, Adelong Court'!$C$10:$C$22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Adelong Court'!$D$9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Adelong Court'!$A$10:$A$22</c:f>
              <c:numCache>
                <c:formatCode>d/mm/yyyy;@</c:formatCode>
                <c:ptCount val="13"/>
                <c:pt idx="0">
                  <c:v>45861</c:v>
                </c:pt>
                <c:pt idx="1">
                  <c:v>45834</c:v>
                </c:pt>
                <c:pt idx="2">
                  <c:v>45798</c:v>
                </c:pt>
                <c:pt idx="3" formatCode="m/d/yyyy">
                  <c:v>45764</c:v>
                </c:pt>
                <c:pt idx="4" formatCode="m/d/yyyy">
                  <c:v>45728</c:v>
                </c:pt>
                <c:pt idx="5" formatCode="m/d/yyyy">
                  <c:v>45707</c:v>
                </c:pt>
                <c:pt idx="6" formatCode="m/d/yyyy">
                  <c:v>45670</c:v>
                </c:pt>
                <c:pt idx="7" formatCode="m/d/yyyy">
                  <c:v>45638</c:v>
                </c:pt>
                <c:pt idx="8" formatCode="m/d/yyyy">
                  <c:v>45617</c:v>
                </c:pt>
                <c:pt idx="9" formatCode="m/d/yyyy">
                  <c:v>45594</c:v>
                </c:pt>
                <c:pt idx="10" formatCode="m/d/yyyy">
                  <c:v>45539</c:v>
                </c:pt>
                <c:pt idx="11" formatCode="m/d/yyyy">
                  <c:v>45525</c:v>
                </c:pt>
                <c:pt idx="12" formatCode="m/d/yyyy">
                  <c:v>45483</c:v>
                </c:pt>
              </c:numCache>
            </c:numRef>
          </c:cat>
          <c:val>
            <c:numRef>
              <c:f>'Morayfield, Adelong Court'!$D$13:$D$25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51002586828676688"/>
              <c:y val="0.8724746434519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4441902168108627"/>
              <c:y val="0.42393904280063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Morayfield, Kirkcaldy Street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1119948736670758E-2"/>
          <c:y val="0.10785717639471204"/>
          <c:w val="0.80038561093155924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Kirkcaldy St'!$B$9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'Morayfield, Kirkcaldy St'!$A$10:$A$22</c15:sqref>
                  </c15:fullRef>
                </c:ext>
              </c:extLst>
              <c:f>'Morayfield, Kirkcaldy St'!$A$10:$A$22</c:f>
              <c:numCache>
                <c:formatCode>m/d/yyyy</c:formatCode>
                <c:ptCount val="13"/>
                <c:pt idx="0">
                  <c:v>45841</c:v>
                </c:pt>
                <c:pt idx="1">
                  <c:v>45834</c:v>
                </c:pt>
                <c:pt idx="2">
                  <c:v>45798</c:v>
                </c:pt>
                <c:pt idx="3">
                  <c:v>45764</c:v>
                </c:pt>
                <c:pt idx="4">
                  <c:v>45736</c:v>
                </c:pt>
                <c:pt idx="5">
                  <c:v>45707</c:v>
                </c:pt>
                <c:pt idx="6">
                  <c:v>45670</c:v>
                </c:pt>
                <c:pt idx="7">
                  <c:v>45643</c:v>
                </c:pt>
                <c:pt idx="8">
                  <c:v>45617</c:v>
                </c:pt>
                <c:pt idx="9">
                  <c:v>45594</c:v>
                </c:pt>
                <c:pt idx="10">
                  <c:v>45539</c:v>
                </c:pt>
                <c:pt idx="11">
                  <c:v>45525</c:v>
                </c:pt>
                <c:pt idx="12">
                  <c:v>45483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'Morayfield, Kirkcaldy St'!$B$10:$B$22</c15:sqref>
                  </c15:fullRef>
                </c:ext>
              </c:extLst>
              <c:f>'Morayfield, Kirkcaldy St'!$B$10:$B$22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1300</c:v>
                </c:pt>
                <c:pt idx="5">
                  <c:v>940</c:v>
                </c:pt>
                <c:pt idx="6">
                  <c:v>1100</c:v>
                </c:pt>
                <c:pt idx="7">
                  <c:v>1750</c:v>
                </c:pt>
                <c:pt idx="8">
                  <c:v>500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Kirkcaldy St'!$C$9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'Morayfield, Kirkcaldy St'!$A$10:$A$22</c15:sqref>
                  </c15:fullRef>
                </c:ext>
              </c:extLst>
              <c:f>'Morayfield, Kirkcaldy St'!$A$10:$A$22</c:f>
              <c:numCache>
                <c:formatCode>m/d/yyyy</c:formatCode>
                <c:ptCount val="13"/>
                <c:pt idx="0">
                  <c:v>45841</c:v>
                </c:pt>
                <c:pt idx="1">
                  <c:v>45834</c:v>
                </c:pt>
                <c:pt idx="2">
                  <c:v>45798</c:v>
                </c:pt>
                <c:pt idx="3">
                  <c:v>45764</c:v>
                </c:pt>
                <c:pt idx="4">
                  <c:v>45736</c:v>
                </c:pt>
                <c:pt idx="5">
                  <c:v>45707</c:v>
                </c:pt>
                <c:pt idx="6">
                  <c:v>45670</c:v>
                </c:pt>
                <c:pt idx="7">
                  <c:v>45643</c:v>
                </c:pt>
                <c:pt idx="8">
                  <c:v>45617</c:v>
                </c:pt>
                <c:pt idx="9">
                  <c:v>45594</c:v>
                </c:pt>
                <c:pt idx="10">
                  <c:v>45539</c:v>
                </c:pt>
                <c:pt idx="11">
                  <c:v>45525</c:v>
                </c:pt>
                <c:pt idx="12">
                  <c:v>45483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'Morayfield, Kirkcaldy St'!$C$11:$C$23</c15:sqref>
                  </c15:fullRef>
                </c:ext>
              </c:extLst>
              <c:f>'Morayfield, Kirkcaldy St'!$C$11:$C$23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Kirkcaldy St'!$D$9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'Morayfield, Kirkcaldy St'!$A$10:$A$22</c15:sqref>
                  </c15:fullRef>
                </c:ext>
              </c:extLst>
              <c:f>'Morayfield, Kirkcaldy St'!$A$10:$A$22</c:f>
              <c:numCache>
                <c:formatCode>m/d/yyyy</c:formatCode>
                <c:ptCount val="13"/>
                <c:pt idx="0">
                  <c:v>45841</c:v>
                </c:pt>
                <c:pt idx="1">
                  <c:v>45834</c:v>
                </c:pt>
                <c:pt idx="2">
                  <c:v>45798</c:v>
                </c:pt>
                <c:pt idx="3">
                  <c:v>45764</c:v>
                </c:pt>
                <c:pt idx="4">
                  <c:v>45736</c:v>
                </c:pt>
                <c:pt idx="5">
                  <c:v>45707</c:v>
                </c:pt>
                <c:pt idx="6">
                  <c:v>45670</c:v>
                </c:pt>
                <c:pt idx="7">
                  <c:v>45643</c:v>
                </c:pt>
                <c:pt idx="8">
                  <c:v>45617</c:v>
                </c:pt>
                <c:pt idx="9">
                  <c:v>45594</c:v>
                </c:pt>
                <c:pt idx="10">
                  <c:v>45539</c:v>
                </c:pt>
                <c:pt idx="11">
                  <c:v>45525</c:v>
                </c:pt>
                <c:pt idx="12">
                  <c:v>45483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'Morayfield, Kirkcaldy St'!$D$12:$D$25</c15:sqref>
                  </c15:fullRef>
                </c:ext>
              </c:extLst>
              <c:f>'Morayfield, Kirkcaldy St'!$D$12:$D$24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190557814409091"/>
              <c:y val="0.8937805467012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Narangba, New Settlement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'Narangba, New Settlement Rd'!$B$9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'Narangba, New Settlement Rd'!$A$10:$A$22</c15:sqref>
                  </c15:fullRef>
                </c:ext>
              </c:extLst>
              <c:f>'Narangba, New Settlement Rd'!$A$10:$A$22</c:f>
              <c:numCache>
                <c:formatCode>m/d/yyyy</c:formatCode>
                <c:ptCount val="13"/>
                <c:pt idx="0">
                  <c:v>45860</c:v>
                </c:pt>
                <c:pt idx="1">
                  <c:v>45834</c:v>
                </c:pt>
                <c:pt idx="2">
                  <c:v>45798</c:v>
                </c:pt>
                <c:pt idx="3">
                  <c:v>45771</c:v>
                </c:pt>
                <c:pt idx="4">
                  <c:v>45742</c:v>
                </c:pt>
                <c:pt idx="5">
                  <c:v>45707</c:v>
                </c:pt>
                <c:pt idx="6">
                  <c:v>45678</c:v>
                </c:pt>
                <c:pt idx="7">
                  <c:v>45645</c:v>
                </c:pt>
                <c:pt idx="8">
                  <c:v>45617</c:v>
                </c:pt>
                <c:pt idx="9">
                  <c:v>45576</c:v>
                </c:pt>
                <c:pt idx="10">
                  <c:v>45540</c:v>
                </c:pt>
                <c:pt idx="11">
                  <c:v>45525</c:v>
                </c:pt>
                <c:pt idx="12">
                  <c:v>45481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'Narangba, New Settlement Rd'!$B$10:$B$22</c15:sqref>
                  </c15:fullRef>
                </c:ext>
              </c:extLst>
              <c:f>'Narangba, New Settlement Rd'!$B$10:$B$22</c:f>
              <c:numCache>
                <c:formatCode>General</c:formatCode>
                <c:ptCount val="13"/>
                <c:pt idx="0">
                  <c:v>1389</c:v>
                </c:pt>
                <c:pt idx="1">
                  <c:v>1771</c:v>
                </c:pt>
                <c:pt idx="2">
                  <c:v>887</c:v>
                </c:pt>
                <c:pt idx="3">
                  <c:v>3410</c:v>
                </c:pt>
                <c:pt idx="4">
                  <c:v>3032</c:v>
                </c:pt>
                <c:pt idx="5">
                  <c:v>2969</c:v>
                </c:pt>
                <c:pt idx="6">
                  <c:v>2305</c:v>
                </c:pt>
                <c:pt idx="7">
                  <c:v>3036</c:v>
                </c:pt>
                <c:pt idx="8">
                  <c:v>2563</c:v>
                </c:pt>
                <c:pt idx="9">
                  <c:v>1266</c:v>
                </c:pt>
                <c:pt idx="10">
                  <c:v>1154</c:v>
                </c:pt>
                <c:pt idx="11">
                  <c:v>655</c:v>
                </c:pt>
                <c:pt idx="12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'Narangba, New Settlement Rd'!$C$9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'Narangba, New Settlement Rd'!$A$10:$A$22</c15:sqref>
                  </c15:fullRef>
                </c:ext>
              </c:extLst>
              <c:f>'Narangba, New Settlement Rd'!$A$10:$A$22</c:f>
              <c:numCache>
                <c:formatCode>m/d/yyyy</c:formatCode>
                <c:ptCount val="13"/>
                <c:pt idx="0">
                  <c:v>45860</c:v>
                </c:pt>
                <c:pt idx="1">
                  <c:v>45834</c:v>
                </c:pt>
                <c:pt idx="2">
                  <c:v>45798</c:v>
                </c:pt>
                <c:pt idx="3">
                  <c:v>45771</c:v>
                </c:pt>
                <c:pt idx="4">
                  <c:v>45742</c:v>
                </c:pt>
                <c:pt idx="5">
                  <c:v>45707</c:v>
                </c:pt>
                <c:pt idx="6">
                  <c:v>45678</c:v>
                </c:pt>
                <c:pt idx="7">
                  <c:v>45645</c:v>
                </c:pt>
                <c:pt idx="8">
                  <c:v>45617</c:v>
                </c:pt>
                <c:pt idx="9">
                  <c:v>45576</c:v>
                </c:pt>
                <c:pt idx="10">
                  <c:v>45540</c:v>
                </c:pt>
                <c:pt idx="11">
                  <c:v>45525</c:v>
                </c:pt>
                <c:pt idx="12">
                  <c:v>45481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'Narangba, New Settlement Rd'!$C$10:$C$22</c15:sqref>
                  </c15:fullRef>
                </c:ext>
              </c:extLst>
              <c:f>'Narangba, New Settlement Rd'!$C$10:$C$22</c:f>
              <c:numCache>
                <c:formatCode>General</c:formatCode>
                <c:ptCount val="13"/>
                <c:pt idx="0">
                  <c:v>926</c:v>
                </c:pt>
                <c:pt idx="1">
                  <c:v>443</c:v>
                </c:pt>
                <c:pt idx="2">
                  <c:v>222</c:v>
                </c:pt>
                <c:pt idx="3">
                  <c:v>5114</c:v>
                </c:pt>
                <c:pt idx="4">
                  <c:v>2481</c:v>
                </c:pt>
                <c:pt idx="5">
                  <c:v>330</c:v>
                </c:pt>
                <c:pt idx="6">
                  <c:v>1536</c:v>
                </c:pt>
                <c:pt idx="7">
                  <c:v>1300</c:v>
                </c:pt>
                <c:pt idx="8">
                  <c:v>452</c:v>
                </c:pt>
                <c:pt idx="9">
                  <c:v>1899</c:v>
                </c:pt>
                <c:pt idx="10">
                  <c:v>2692</c:v>
                </c:pt>
                <c:pt idx="11">
                  <c:v>960</c:v>
                </c:pt>
                <c:pt idx="12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'Narangba, New Settlement Rd'!$D$9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'Narangba, New Settlement Rd'!$A$10:$A$22</c15:sqref>
                  </c15:fullRef>
                </c:ext>
              </c:extLst>
              <c:f>'Narangba, New Settlement Rd'!$A$10:$A$22</c:f>
              <c:numCache>
                <c:formatCode>m/d/yyyy</c:formatCode>
                <c:ptCount val="13"/>
                <c:pt idx="0">
                  <c:v>45860</c:v>
                </c:pt>
                <c:pt idx="1">
                  <c:v>45834</c:v>
                </c:pt>
                <c:pt idx="2">
                  <c:v>45798</c:v>
                </c:pt>
                <c:pt idx="3">
                  <c:v>45771</c:v>
                </c:pt>
                <c:pt idx="4">
                  <c:v>45742</c:v>
                </c:pt>
                <c:pt idx="5">
                  <c:v>45707</c:v>
                </c:pt>
                <c:pt idx="6">
                  <c:v>45678</c:v>
                </c:pt>
                <c:pt idx="7">
                  <c:v>45645</c:v>
                </c:pt>
                <c:pt idx="8">
                  <c:v>45617</c:v>
                </c:pt>
                <c:pt idx="9">
                  <c:v>45576</c:v>
                </c:pt>
                <c:pt idx="10">
                  <c:v>45540</c:v>
                </c:pt>
                <c:pt idx="11">
                  <c:v>45525</c:v>
                </c:pt>
                <c:pt idx="12">
                  <c:v>45481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'Narangba, New Settlement Rd'!$D$13:$D$26</c15:sqref>
                  </c15:fullRef>
                </c:ext>
              </c:extLst>
              <c:f>'Narangba, New Settlement Rd'!$D$13:$D$25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Surveyed</a:t>
                </a:r>
              </a:p>
            </c:rich>
          </c:tx>
          <c:layout>
            <c:manualLayout>
              <c:xMode val="edge"/>
              <c:yMode val="edge"/>
              <c:x val="0.46627591555242215"/>
              <c:y val="0.88067123823079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Petrie, Sweeney Reserve</a:t>
            </a:r>
            <a:endParaRPr lang="en-AU"/>
          </a:p>
        </c:rich>
      </c:tx>
      <c:layout>
        <c:manualLayout>
          <c:xMode val="edge"/>
          <c:yMode val="edge"/>
          <c:x val="0.17038882639670042"/>
          <c:y val="3.27908375428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8.654755655543056E-2"/>
          <c:y val="0.12283444516111645"/>
          <c:w val="0.78692800899887505"/>
          <c:h val="0.6313819288596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'Petrie, Sweeney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d/mm/yyyy;@</c:formatCode>
                <c:ptCount val="13"/>
                <c:pt idx="0">
                  <c:v>45841</c:v>
                </c:pt>
                <c:pt idx="1">
                  <c:v>45834</c:v>
                </c:pt>
                <c:pt idx="2">
                  <c:v>45798</c:v>
                </c:pt>
                <c:pt idx="3" formatCode="m/d/yyyy">
                  <c:v>45756</c:v>
                </c:pt>
                <c:pt idx="4" formatCode="m/d/yyyy">
                  <c:v>45742</c:v>
                </c:pt>
                <c:pt idx="5" formatCode="m/d/yyyy">
                  <c:v>45707</c:v>
                </c:pt>
                <c:pt idx="6" formatCode="m/d/yyyy">
                  <c:v>45667</c:v>
                </c:pt>
                <c:pt idx="7" formatCode="m/d/yyyy">
                  <c:v>45639</c:v>
                </c:pt>
                <c:pt idx="8" formatCode="m/d/yyyy">
                  <c:v>45617</c:v>
                </c:pt>
                <c:pt idx="9" formatCode="m/d/yyyy">
                  <c:v>45594</c:v>
                </c:pt>
                <c:pt idx="10" formatCode="m/d/yyyy">
                  <c:v>45554</c:v>
                </c:pt>
                <c:pt idx="11" formatCode="m/d/yyyy">
                  <c:v>45525</c:v>
                </c:pt>
                <c:pt idx="12" formatCode="m/d/yyyy">
                  <c:v>45497</c:v>
                </c:pt>
              </c:numCache>
            </c:numRef>
          </c:cat>
          <c:val>
            <c:numRef>
              <c:f>'Petrie, Sweeney Reserve'!$B$10:$B$22</c:f>
              <c:numCache>
                <c:formatCode>General</c:formatCode>
                <c:ptCount val="13"/>
                <c:pt idx="0">
                  <c:v>560</c:v>
                </c:pt>
                <c:pt idx="1">
                  <c:v>700</c:v>
                </c:pt>
                <c:pt idx="2">
                  <c:v>78</c:v>
                </c:pt>
                <c:pt idx="3">
                  <c:v>100</c:v>
                </c:pt>
                <c:pt idx="4">
                  <c:v>200</c:v>
                </c:pt>
                <c:pt idx="5">
                  <c:v>204</c:v>
                </c:pt>
                <c:pt idx="6">
                  <c:v>350</c:v>
                </c:pt>
                <c:pt idx="7">
                  <c:v>520</c:v>
                </c:pt>
                <c:pt idx="8">
                  <c:v>1320</c:v>
                </c:pt>
                <c:pt idx="9">
                  <c:v>1688</c:v>
                </c:pt>
                <c:pt idx="10">
                  <c:v>2000</c:v>
                </c:pt>
                <c:pt idx="11">
                  <c:v>1440</c:v>
                </c:pt>
                <c:pt idx="12">
                  <c:v>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'Petrie, Sweeney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d/mm/yyyy;@</c:formatCode>
                <c:ptCount val="13"/>
                <c:pt idx="0">
                  <c:v>45841</c:v>
                </c:pt>
                <c:pt idx="1">
                  <c:v>45834</c:v>
                </c:pt>
                <c:pt idx="2">
                  <c:v>45798</c:v>
                </c:pt>
                <c:pt idx="3" formatCode="m/d/yyyy">
                  <c:v>45756</c:v>
                </c:pt>
                <c:pt idx="4" formatCode="m/d/yyyy">
                  <c:v>45742</c:v>
                </c:pt>
                <c:pt idx="5" formatCode="m/d/yyyy">
                  <c:v>45707</c:v>
                </c:pt>
                <c:pt idx="6" formatCode="m/d/yyyy">
                  <c:v>45667</c:v>
                </c:pt>
                <c:pt idx="7" formatCode="m/d/yyyy">
                  <c:v>45639</c:v>
                </c:pt>
                <c:pt idx="8" formatCode="m/d/yyyy">
                  <c:v>45617</c:v>
                </c:pt>
                <c:pt idx="9" formatCode="m/d/yyyy">
                  <c:v>45594</c:v>
                </c:pt>
                <c:pt idx="10" formatCode="m/d/yyyy">
                  <c:v>45554</c:v>
                </c:pt>
                <c:pt idx="11" formatCode="m/d/yyyy">
                  <c:v>45525</c:v>
                </c:pt>
                <c:pt idx="12" formatCode="m/d/yyyy">
                  <c:v>45497</c:v>
                </c:pt>
              </c:numCache>
            </c:numRef>
          </c:cat>
          <c:val>
            <c:numRef>
              <c:f>'Petrie, Sweeney Reserve'!$C$10:$C$22</c:f>
              <c:numCache>
                <c:formatCode>General</c:formatCode>
                <c:ptCount val="13"/>
                <c:pt idx="0">
                  <c:v>780</c:v>
                </c:pt>
                <c:pt idx="1">
                  <c:v>480</c:v>
                </c:pt>
                <c:pt idx="2">
                  <c:v>1200</c:v>
                </c:pt>
                <c:pt idx="3">
                  <c:v>700</c:v>
                </c:pt>
                <c:pt idx="4">
                  <c:v>550</c:v>
                </c:pt>
                <c:pt idx="5">
                  <c:v>816</c:v>
                </c:pt>
                <c:pt idx="6">
                  <c:v>1600</c:v>
                </c:pt>
                <c:pt idx="7">
                  <c:v>680</c:v>
                </c:pt>
                <c:pt idx="8">
                  <c:v>300</c:v>
                </c:pt>
                <c:pt idx="9">
                  <c:v>112</c:v>
                </c:pt>
                <c:pt idx="10">
                  <c:v>2880</c:v>
                </c:pt>
                <c:pt idx="11">
                  <c:v>4080</c:v>
                </c:pt>
                <c:pt idx="12">
                  <c:v>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'Petrie, Sweeney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d/mm/yyyy;@</c:formatCode>
                <c:ptCount val="13"/>
                <c:pt idx="0">
                  <c:v>45841</c:v>
                </c:pt>
                <c:pt idx="1">
                  <c:v>45834</c:v>
                </c:pt>
                <c:pt idx="2">
                  <c:v>45798</c:v>
                </c:pt>
                <c:pt idx="3" formatCode="m/d/yyyy">
                  <c:v>45756</c:v>
                </c:pt>
                <c:pt idx="4" formatCode="m/d/yyyy">
                  <c:v>45742</c:v>
                </c:pt>
                <c:pt idx="5" formatCode="m/d/yyyy">
                  <c:v>45707</c:v>
                </c:pt>
                <c:pt idx="6" formatCode="m/d/yyyy">
                  <c:v>45667</c:v>
                </c:pt>
                <c:pt idx="7" formatCode="m/d/yyyy">
                  <c:v>45639</c:v>
                </c:pt>
                <c:pt idx="8" formatCode="m/d/yyyy">
                  <c:v>45617</c:v>
                </c:pt>
                <c:pt idx="9" formatCode="m/d/yyyy">
                  <c:v>45594</c:v>
                </c:pt>
                <c:pt idx="10" formatCode="m/d/yyyy">
                  <c:v>45554</c:v>
                </c:pt>
                <c:pt idx="11" formatCode="m/d/yyyy">
                  <c:v>45525</c:v>
                </c:pt>
                <c:pt idx="12" formatCode="m/d/yyyy">
                  <c:v>45497</c:v>
                </c:pt>
              </c:numCache>
            </c:numRef>
          </c:cat>
          <c:val>
            <c:numRef>
              <c:f>'Petrie, Sweeney Reserve'!$D$13:$D$25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212623422072244"/>
              <c:y val="0.86167850036139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Redcliffe, Botanic Gardens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'Redcliffe, Botanic Gardens'!$B$9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d/mm/yyyy;@</c:formatCode>
                <c:ptCount val="13"/>
                <c:pt idx="0">
                  <c:v>45841</c:v>
                </c:pt>
                <c:pt idx="1">
                  <c:v>45814</c:v>
                </c:pt>
                <c:pt idx="2">
                  <c:v>45798</c:v>
                </c:pt>
                <c:pt idx="3" formatCode="dd/mm/yyyy;@">
                  <c:v>45770</c:v>
                </c:pt>
                <c:pt idx="4" formatCode="dd/mm/yyyy;@">
                  <c:v>45734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45645</c:v>
                </c:pt>
                <c:pt idx="8" formatCode="dd/mm/yyyy;@">
                  <c:v>45617</c:v>
                </c:pt>
                <c:pt idx="9" formatCode="dd/mm/yyyy;@">
                  <c:v>45566</c:v>
                </c:pt>
                <c:pt idx="10" formatCode="dd/mm/yyyy;@">
                  <c:v>45548</c:v>
                </c:pt>
                <c:pt idx="11" formatCode="dd/mm/yyyy;@">
                  <c:v>45525</c:v>
                </c:pt>
                <c:pt idx="12" formatCode="dd/mm/yyyy;@">
                  <c:v>45497</c:v>
                </c:pt>
              </c:numCache>
            </c:numRef>
          </c:cat>
          <c:val>
            <c:numRef>
              <c:f>'Redcliffe, Botanic Gardens'!$B$10:$B$22</c:f>
              <c:numCache>
                <c:formatCode>0</c:formatCode>
                <c:ptCount val="13"/>
                <c:pt idx="0">
                  <c:v>763</c:v>
                </c:pt>
                <c:pt idx="1">
                  <c:v>918</c:v>
                </c:pt>
                <c:pt idx="2">
                  <c:v>207</c:v>
                </c:pt>
                <c:pt idx="3">
                  <c:v>2800</c:v>
                </c:pt>
                <c:pt idx="4">
                  <c:v>1400</c:v>
                </c:pt>
                <c:pt idx="5">
                  <c:v>1840</c:v>
                </c:pt>
                <c:pt idx="6">
                  <c:v>1276</c:v>
                </c:pt>
                <c:pt idx="7">
                  <c:v>1295</c:v>
                </c:pt>
                <c:pt idx="8">
                  <c:v>1217</c:v>
                </c:pt>
                <c:pt idx="9">
                  <c:v>2285</c:v>
                </c:pt>
                <c:pt idx="10">
                  <c:v>1725</c:v>
                </c:pt>
                <c:pt idx="11">
                  <c:v>977</c:v>
                </c:pt>
                <c:pt idx="12">
                  <c:v>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'Redcliffe, Botanic Gardens'!$C$9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d/mm/yyyy;@</c:formatCode>
                <c:ptCount val="13"/>
                <c:pt idx="0">
                  <c:v>45841</c:v>
                </c:pt>
                <c:pt idx="1">
                  <c:v>45814</c:v>
                </c:pt>
                <c:pt idx="2">
                  <c:v>45798</c:v>
                </c:pt>
                <c:pt idx="3" formatCode="dd/mm/yyyy;@">
                  <c:v>45770</c:v>
                </c:pt>
                <c:pt idx="4" formatCode="dd/mm/yyyy;@">
                  <c:v>45734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45645</c:v>
                </c:pt>
                <c:pt idx="8" formatCode="dd/mm/yyyy;@">
                  <c:v>45617</c:v>
                </c:pt>
                <c:pt idx="9" formatCode="dd/mm/yyyy;@">
                  <c:v>45566</c:v>
                </c:pt>
                <c:pt idx="10" formatCode="dd/mm/yyyy;@">
                  <c:v>45548</c:v>
                </c:pt>
                <c:pt idx="11" formatCode="dd/mm/yyyy;@">
                  <c:v>45525</c:v>
                </c:pt>
                <c:pt idx="12" formatCode="dd/mm/yyyy;@">
                  <c:v>45497</c:v>
                </c:pt>
              </c:numCache>
            </c:numRef>
          </c:cat>
          <c:val>
            <c:numRef>
              <c:f>'Redcliffe, Botanic Gardens'!$C$10:$C$22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173</c:v>
                </c:pt>
                <c:pt idx="12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'Redcliffe, Botanic Gardens'!$D$9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d/mm/yyyy;@</c:formatCode>
                <c:ptCount val="13"/>
                <c:pt idx="0">
                  <c:v>45841</c:v>
                </c:pt>
                <c:pt idx="1">
                  <c:v>45814</c:v>
                </c:pt>
                <c:pt idx="2">
                  <c:v>45798</c:v>
                </c:pt>
                <c:pt idx="3" formatCode="dd/mm/yyyy;@">
                  <c:v>45770</c:v>
                </c:pt>
                <c:pt idx="4" formatCode="dd/mm/yyyy;@">
                  <c:v>45734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45645</c:v>
                </c:pt>
                <c:pt idx="8" formatCode="dd/mm/yyyy;@">
                  <c:v>45617</c:v>
                </c:pt>
                <c:pt idx="9" formatCode="dd/mm/yyyy;@">
                  <c:v>45566</c:v>
                </c:pt>
                <c:pt idx="10" formatCode="dd/mm/yyyy;@">
                  <c:v>45548</c:v>
                </c:pt>
                <c:pt idx="11" formatCode="dd/mm/yyyy;@">
                  <c:v>45525</c:v>
                </c:pt>
                <c:pt idx="12" formatCode="dd/mm/yyyy;@">
                  <c:v>45497</c:v>
                </c:pt>
              </c:numCache>
            </c:numRef>
          </c:cat>
          <c:val>
            <c:numRef>
              <c:f>'Redcliffe, Botanic Gardens'!$D$10:$D$22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360</c:v>
                </c:pt>
                <c:pt idx="4">
                  <c:v>250</c:v>
                </c:pt>
                <c:pt idx="5">
                  <c:v>200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242621216315719"/>
              <c:y val="0.89729895998290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21752981428211"/>
              <c:y val="0.33039512780916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2476378083010013"/>
          <c:w val="0.43511592933286525"/>
          <c:h val="7.523621916989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Samford, Greenwood Crescent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'Samford, Greenwood Crescent'!$B$9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'Samford, Greenwood Crescent'!$A$10:$A$21</c:f>
              <c:numCache>
                <c:formatCode>d/mm/yyyy;@</c:formatCode>
                <c:ptCount val="12"/>
                <c:pt idx="0">
                  <c:v>45863</c:v>
                </c:pt>
                <c:pt idx="1">
                  <c:v>45828</c:v>
                </c:pt>
                <c:pt idx="2">
                  <c:v>45798</c:v>
                </c:pt>
                <c:pt idx="3" formatCode="m/d/yyyy">
                  <c:v>45771</c:v>
                </c:pt>
                <c:pt idx="4" formatCode="m/d/yyyy">
                  <c:v>45737</c:v>
                </c:pt>
                <c:pt idx="5" formatCode="m/d/yyyy">
                  <c:v>45707</c:v>
                </c:pt>
                <c:pt idx="6" formatCode="m/d/yyyy">
                  <c:v>45678</c:v>
                </c:pt>
                <c:pt idx="7" formatCode="m/d/yyyy">
                  <c:v>45617</c:v>
                </c:pt>
                <c:pt idx="8" formatCode="m/d/yyyy">
                  <c:v>45583</c:v>
                </c:pt>
                <c:pt idx="9" formatCode="m/d/yyyy">
                  <c:v>45554</c:v>
                </c:pt>
                <c:pt idx="10" formatCode="m/d/yyyy">
                  <c:v>45525</c:v>
                </c:pt>
                <c:pt idx="11" formatCode="m/d/yyyy">
                  <c:v>45489</c:v>
                </c:pt>
              </c:numCache>
            </c:numRef>
          </c:cat>
          <c:val>
            <c:numRef>
              <c:f>'Samford, Greenwood Crescent'!$B$10:$B$21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179</c:v>
                </c:pt>
                <c:pt idx="4">
                  <c:v>461</c:v>
                </c:pt>
                <c:pt idx="5">
                  <c:v>180</c:v>
                </c:pt>
                <c:pt idx="6">
                  <c:v>290</c:v>
                </c:pt>
                <c:pt idx="7">
                  <c:v>325</c:v>
                </c:pt>
                <c:pt idx="8">
                  <c:v>315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'Samford, Greenwood Crescent'!$C$9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'Samford, Greenwood Crescent'!$A$10:$A$21</c:f>
              <c:numCache>
                <c:formatCode>d/mm/yyyy;@</c:formatCode>
                <c:ptCount val="12"/>
                <c:pt idx="0">
                  <c:v>45863</c:v>
                </c:pt>
                <c:pt idx="1">
                  <c:v>45828</c:v>
                </c:pt>
                <c:pt idx="2">
                  <c:v>45798</c:v>
                </c:pt>
                <c:pt idx="3" formatCode="m/d/yyyy">
                  <c:v>45771</c:v>
                </c:pt>
                <c:pt idx="4" formatCode="m/d/yyyy">
                  <c:v>45737</c:v>
                </c:pt>
                <c:pt idx="5" formatCode="m/d/yyyy">
                  <c:v>45707</c:v>
                </c:pt>
                <c:pt idx="6" formatCode="m/d/yyyy">
                  <c:v>45678</c:v>
                </c:pt>
                <c:pt idx="7" formatCode="m/d/yyyy">
                  <c:v>45617</c:v>
                </c:pt>
                <c:pt idx="8" formatCode="m/d/yyyy">
                  <c:v>45583</c:v>
                </c:pt>
                <c:pt idx="9" formatCode="m/d/yyyy">
                  <c:v>45554</c:v>
                </c:pt>
                <c:pt idx="10" formatCode="m/d/yyyy">
                  <c:v>45525</c:v>
                </c:pt>
                <c:pt idx="11" formatCode="m/d/yyyy">
                  <c:v>45489</c:v>
                </c:pt>
              </c:numCache>
            </c:numRef>
          </c:cat>
          <c:val>
            <c:numRef>
              <c:f>'Samford, Greenwood Crescent'!$C$10:$C$21</c:f>
              <c:numCache>
                <c:formatCode>General</c:formatCode>
                <c:ptCount val="12"/>
                <c:pt idx="0">
                  <c:v>13995</c:v>
                </c:pt>
                <c:pt idx="1">
                  <c:v>6240</c:v>
                </c:pt>
                <c:pt idx="2">
                  <c:v>2880</c:v>
                </c:pt>
                <c:pt idx="3">
                  <c:v>1613</c:v>
                </c:pt>
                <c:pt idx="4">
                  <c:v>4149</c:v>
                </c:pt>
                <c:pt idx="5">
                  <c:v>3370</c:v>
                </c:pt>
                <c:pt idx="6">
                  <c:v>5560</c:v>
                </c:pt>
                <c:pt idx="7">
                  <c:v>6175</c:v>
                </c:pt>
                <c:pt idx="8">
                  <c:v>6906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'Samford, Greenwood Crescent'!$D$9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'Samford, Greenwood Crescent'!$A$10:$A$21</c:f>
              <c:numCache>
                <c:formatCode>d/mm/yyyy;@</c:formatCode>
                <c:ptCount val="12"/>
                <c:pt idx="0">
                  <c:v>45863</c:v>
                </c:pt>
                <c:pt idx="1">
                  <c:v>45828</c:v>
                </c:pt>
                <c:pt idx="2">
                  <c:v>45798</c:v>
                </c:pt>
                <c:pt idx="3" formatCode="m/d/yyyy">
                  <c:v>45771</c:v>
                </c:pt>
                <c:pt idx="4" formatCode="m/d/yyyy">
                  <c:v>45737</c:v>
                </c:pt>
                <c:pt idx="5" formatCode="m/d/yyyy">
                  <c:v>45707</c:v>
                </c:pt>
                <c:pt idx="6" formatCode="m/d/yyyy">
                  <c:v>45678</c:v>
                </c:pt>
                <c:pt idx="7" formatCode="m/d/yyyy">
                  <c:v>45617</c:v>
                </c:pt>
                <c:pt idx="8" formatCode="m/d/yyyy">
                  <c:v>45583</c:v>
                </c:pt>
                <c:pt idx="9" formatCode="m/d/yyyy">
                  <c:v>45554</c:v>
                </c:pt>
                <c:pt idx="10" formatCode="m/d/yyyy">
                  <c:v>45525</c:v>
                </c:pt>
                <c:pt idx="11" formatCode="m/d/yyyy">
                  <c:v>45489</c:v>
                </c:pt>
              </c:numCache>
            </c:numRef>
          </c:cat>
          <c:val>
            <c:numRef>
              <c:f>'Samford, Greenwood Crescent'!$D$12:$D$23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87001166054305"/>
              <c:y val="0.89596432310921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703887311649905"/>
              <c:y val="0.42108247717042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solidFill>
                  <a:sysClr val="windowText" lastClr="000000"/>
                </a:solidFill>
              </a:rPr>
              <a:t>Flying Fox Numbers in Previous</a:t>
            </a:r>
            <a:r>
              <a:rPr lang="en-AU" sz="1600" b="1" baseline="0">
                <a:solidFill>
                  <a:sysClr val="windowText" lastClr="000000"/>
                </a:solidFill>
              </a:rPr>
              <a:t> 12 Months</a:t>
            </a:r>
            <a:r>
              <a:rPr lang="en-AU" sz="1600" b="1">
                <a:solidFill>
                  <a:sysClr val="windowText" lastClr="000000"/>
                </a:solidFill>
              </a:rPr>
              <a:t> - Arana Hills, William Scott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'Arana Hills, William Scott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21/07/2025</c:v>
                </c:pt>
                <c:pt idx="1">
                  <c:v>25/06/2025</c:v>
                </c:pt>
                <c:pt idx="2">
                  <c:v>21/05/2025</c:v>
                </c:pt>
                <c:pt idx="3">
                  <c:v>29/04/2025</c:v>
                </c:pt>
                <c:pt idx="4">
                  <c:v>27/03/2025</c:v>
                </c:pt>
                <c:pt idx="5">
                  <c:v>19/02/2025</c:v>
                </c:pt>
                <c:pt idx="6">
                  <c:v>20/01/2025</c:v>
                </c:pt>
                <c:pt idx="7">
                  <c:v>16/12/2024</c:v>
                </c:pt>
                <c:pt idx="8">
                  <c:v>21/11/2024</c:v>
                </c:pt>
                <c:pt idx="9">
                  <c:v>30/10/2024</c:v>
                </c:pt>
                <c:pt idx="10">
                  <c:v>25/09/2024</c:v>
                </c:pt>
                <c:pt idx="11">
                  <c:v>23/08/2024</c:v>
                </c:pt>
                <c:pt idx="12">
                  <c:v>15/07/2024</c:v>
                </c:pt>
              </c:strCache>
            </c:strRef>
          </c:cat>
          <c:val>
            <c:numRef>
              <c:f>'Arana Hills, William Scott Park'!$B$10:$B$22</c:f>
              <c:numCache>
                <c:formatCode>General</c:formatCode>
                <c:ptCount val="13"/>
                <c:pt idx="0">
                  <c:v>370</c:v>
                </c:pt>
                <c:pt idx="1">
                  <c:v>187</c:v>
                </c:pt>
                <c:pt idx="2">
                  <c:v>788</c:v>
                </c:pt>
                <c:pt idx="3">
                  <c:v>737</c:v>
                </c:pt>
                <c:pt idx="4">
                  <c:v>858</c:v>
                </c:pt>
                <c:pt idx="5">
                  <c:v>761</c:v>
                </c:pt>
                <c:pt idx="6">
                  <c:v>759</c:v>
                </c:pt>
                <c:pt idx="7">
                  <c:v>536</c:v>
                </c:pt>
                <c:pt idx="8">
                  <c:v>524</c:v>
                </c:pt>
                <c:pt idx="9">
                  <c:v>332</c:v>
                </c:pt>
                <c:pt idx="10">
                  <c:v>455</c:v>
                </c:pt>
                <c:pt idx="11">
                  <c:v>235</c:v>
                </c:pt>
                <c:pt idx="1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'Arana Hills, William Scott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21/07/2025</c:v>
                </c:pt>
                <c:pt idx="1">
                  <c:v>25/06/2025</c:v>
                </c:pt>
                <c:pt idx="2">
                  <c:v>21/05/2025</c:v>
                </c:pt>
                <c:pt idx="3">
                  <c:v>29/04/2025</c:v>
                </c:pt>
                <c:pt idx="4">
                  <c:v>27/03/2025</c:v>
                </c:pt>
                <c:pt idx="5">
                  <c:v>19/02/2025</c:v>
                </c:pt>
                <c:pt idx="6">
                  <c:v>20/01/2025</c:v>
                </c:pt>
                <c:pt idx="7">
                  <c:v>16/12/2024</c:v>
                </c:pt>
                <c:pt idx="8">
                  <c:v>21/11/2024</c:v>
                </c:pt>
                <c:pt idx="9">
                  <c:v>30/10/2024</c:v>
                </c:pt>
                <c:pt idx="10">
                  <c:v>25/09/2024</c:v>
                </c:pt>
                <c:pt idx="11">
                  <c:v>23/08/2024</c:v>
                </c:pt>
                <c:pt idx="12">
                  <c:v>15/07/2024</c:v>
                </c:pt>
              </c:strCache>
            </c:strRef>
          </c:cat>
          <c:val>
            <c:numRef>
              <c:f>'Arana Hills, William Scott Park'!$C$10:$C$22</c:f>
              <c:numCache>
                <c:formatCode>General</c:formatCode>
                <c:ptCount val="13"/>
                <c:pt idx="0">
                  <c:v>554</c:v>
                </c:pt>
                <c:pt idx="1">
                  <c:v>747</c:v>
                </c:pt>
                <c:pt idx="2">
                  <c:v>1839</c:v>
                </c:pt>
                <c:pt idx="3">
                  <c:v>2946</c:v>
                </c:pt>
                <c:pt idx="4">
                  <c:v>367</c:v>
                </c:pt>
                <c:pt idx="5">
                  <c:v>0</c:v>
                </c:pt>
                <c:pt idx="6">
                  <c:v>84</c:v>
                </c:pt>
                <c:pt idx="7">
                  <c:v>60</c:v>
                </c:pt>
                <c:pt idx="8">
                  <c:v>28</c:v>
                </c:pt>
                <c:pt idx="9">
                  <c:v>18</c:v>
                </c:pt>
                <c:pt idx="10">
                  <c:v>24</c:v>
                </c:pt>
                <c:pt idx="11">
                  <c:v>30</c:v>
                </c:pt>
                <c:pt idx="1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'Arana Hills, William Scott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21/07/2025</c:v>
                </c:pt>
                <c:pt idx="1">
                  <c:v>25/06/2025</c:v>
                </c:pt>
                <c:pt idx="2">
                  <c:v>21/05/2025</c:v>
                </c:pt>
                <c:pt idx="3">
                  <c:v>29/04/2025</c:v>
                </c:pt>
                <c:pt idx="4">
                  <c:v>27/03/2025</c:v>
                </c:pt>
                <c:pt idx="5">
                  <c:v>19/02/2025</c:v>
                </c:pt>
                <c:pt idx="6">
                  <c:v>20/01/2025</c:v>
                </c:pt>
                <c:pt idx="7">
                  <c:v>16/12/2024</c:v>
                </c:pt>
                <c:pt idx="8">
                  <c:v>21/11/2024</c:v>
                </c:pt>
                <c:pt idx="9">
                  <c:v>30/10/2024</c:v>
                </c:pt>
                <c:pt idx="10">
                  <c:v>25/09/2024</c:v>
                </c:pt>
                <c:pt idx="11">
                  <c:v>23/08/2024</c:v>
                </c:pt>
                <c:pt idx="12">
                  <c:v>15/07/2024</c:v>
                </c:pt>
              </c:strCache>
            </c:strRef>
          </c:cat>
          <c:val>
            <c:numRef>
              <c:f>'Arana Hills, William Scott Park'!$D$14:$D$26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1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</a:t>
                </a:r>
                <a:r>
                  <a:rPr lang="en-AU"/>
                  <a:t>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Bestmann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4765340474315022"/>
          <c:y val="0.13825452603427218"/>
          <c:w val="0.73405148355487282"/>
          <c:h val="0.57847197994859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Bestmann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Bestmann Road'!$A$10:$A$21</c:f>
              <c:numCache>
                <c:formatCode>dd/mm/yyyy;@</c:formatCode>
                <c:ptCount val="12"/>
                <c:pt idx="0">
                  <c:v>45841</c:v>
                </c:pt>
                <c:pt idx="1">
                  <c:v>45825</c:v>
                </c:pt>
                <c:pt idx="2">
                  <c:v>45798</c:v>
                </c:pt>
                <c:pt idx="3">
                  <c:v>45764</c:v>
                </c:pt>
                <c:pt idx="4">
                  <c:v>45728</c:v>
                </c:pt>
                <c:pt idx="5">
                  <c:v>45707</c:v>
                </c:pt>
                <c:pt idx="6">
                  <c:v>45677</c:v>
                </c:pt>
                <c:pt idx="7">
                  <c:v>45617</c:v>
                </c:pt>
                <c:pt idx="8">
                  <c:v>45594</c:v>
                </c:pt>
                <c:pt idx="9">
                  <c:v>45558</c:v>
                </c:pt>
                <c:pt idx="10">
                  <c:v>45525</c:v>
                </c:pt>
                <c:pt idx="11">
                  <c:v>45499</c:v>
                </c:pt>
              </c:numCache>
            </c:numRef>
          </c:cat>
          <c:val>
            <c:numRef>
              <c:f>'Sandstone Point, Bestmann Road'!$B$10:$B$21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Bestmann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Bestmann Road'!$A$10:$A$21</c:f>
              <c:numCache>
                <c:formatCode>dd/mm/yyyy;@</c:formatCode>
                <c:ptCount val="12"/>
                <c:pt idx="0">
                  <c:v>45841</c:v>
                </c:pt>
                <c:pt idx="1">
                  <c:v>45825</c:v>
                </c:pt>
                <c:pt idx="2">
                  <c:v>45798</c:v>
                </c:pt>
                <c:pt idx="3">
                  <c:v>45764</c:v>
                </c:pt>
                <c:pt idx="4">
                  <c:v>45728</c:v>
                </c:pt>
                <c:pt idx="5">
                  <c:v>45707</c:v>
                </c:pt>
                <c:pt idx="6">
                  <c:v>45677</c:v>
                </c:pt>
                <c:pt idx="7">
                  <c:v>45617</c:v>
                </c:pt>
                <c:pt idx="8">
                  <c:v>45594</c:v>
                </c:pt>
                <c:pt idx="9">
                  <c:v>45558</c:v>
                </c:pt>
                <c:pt idx="10">
                  <c:v>45525</c:v>
                </c:pt>
                <c:pt idx="11">
                  <c:v>45499</c:v>
                </c:pt>
              </c:numCache>
            </c:numRef>
          </c:cat>
          <c:val>
            <c:numRef>
              <c:f>'Sandstone Point, Bestmann Road'!$C$11:$C$22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Bestmann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Bestmann Road'!$A$10:$A$21</c:f>
              <c:numCache>
                <c:formatCode>dd/mm/yyyy;@</c:formatCode>
                <c:ptCount val="12"/>
                <c:pt idx="0">
                  <c:v>45841</c:v>
                </c:pt>
                <c:pt idx="1">
                  <c:v>45825</c:v>
                </c:pt>
                <c:pt idx="2">
                  <c:v>45798</c:v>
                </c:pt>
                <c:pt idx="3">
                  <c:v>45764</c:v>
                </c:pt>
                <c:pt idx="4">
                  <c:v>45728</c:v>
                </c:pt>
                <c:pt idx="5">
                  <c:v>45707</c:v>
                </c:pt>
                <c:pt idx="6">
                  <c:v>45677</c:v>
                </c:pt>
                <c:pt idx="7">
                  <c:v>45617</c:v>
                </c:pt>
                <c:pt idx="8">
                  <c:v>45594</c:v>
                </c:pt>
                <c:pt idx="9">
                  <c:v>45558</c:v>
                </c:pt>
                <c:pt idx="10">
                  <c:v>45525</c:v>
                </c:pt>
                <c:pt idx="11">
                  <c:v>45499</c:v>
                </c:pt>
              </c:numCache>
            </c:numRef>
          </c:cat>
          <c:val>
            <c:numRef>
              <c:f>'Sandstone Point, Bestmann Road'!$D$11:$D$22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Myora Place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8.2117560867352529E-2"/>
          <c:y val="9.2822785796307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Myora Place'!$B$9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m/d/yyyy</c:formatCode>
                <c:ptCount val="12"/>
                <c:pt idx="0">
                  <c:v>45841</c:v>
                </c:pt>
                <c:pt idx="1">
                  <c:v>45825</c:v>
                </c:pt>
                <c:pt idx="2">
                  <c:v>45807</c:v>
                </c:pt>
                <c:pt idx="3" formatCode="dd/mm/yyyy;@">
                  <c:v>45764</c:v>
                </c:pt>
                <c:pt idx="4" formatCode="dd/mm/yyyy;@">
                  <c:v>45728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45617</c:v>
                </c:pt>
                <c:pt idx="8" formatCode="dd/mm/yyyy;@">
                  <c:v>45594</c:v>
                </c:pt>
                <c:pt idx="9" formatCode="dd/mm/yyyy;@">
                  <c:v>45558</c:v>
                </c:pt>
                <c:pt idx="10" formatCode="dd/mm/yyyy;@">
                  <c:v>45525</c:v>
                </c:pt>
                <c:pt idx="11" formatCode="dd/mm/yyyy;@">
                  <c:v>45499</c:v>
                </c:pt>
              </c:numCache>
            </c:numRef>
          </c:cat>
          <c:val>
            <c:numRef>
              <c:f>'Sandstone Point, Myora Place'!$B$10:$B$21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170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Myora Place'!$C$9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m/d/yyyy</c:formatCode>
                <c:ptCount val="12"/>
                <c:pt idx="0">
                  <c:v>45841</c:v>
                </c:pt>
                <c:pt idx="1">
                  <c:v>45825</c:v>
                </c:pt>
                <c:pt idx="2">
                  <c:v>45807</c:v>
                </c:pt>
                <c:pt idx="3" formatCode="dd/mm/yyyy;@">
                  <c:v>45764</c:v>
                </c:pt>
                <c:pt idx="4" formatCode="dd/mm/yyyy;@">
                  <c:v>45728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45617</c:v>
                </c:pt>
                <c:pt idx="8" formatCode="dd/mm/yyyy;@">
                  <c:v>45594</c:v>
                </c:pt>
                <c:pt idx="9" formatCode="dd/mm/yyyy;@">
                  <c:v>45558</c:v>
                </c:pt>
                <c:pt idx="10" formatCode="dd/mm/yyyy;@">
                  <c:v>45525</c:v>
                </c:pt>
                <c:pt idx="11" formatCode="dd/mm/yyyy;@">
                  <c:v>45499</c:v>
                </c:pt>
              </c:numCache>
            </c:numRef>
          </c:cat>
          <c:val>
            <c:numRef>
              <c:f>'Sandstone Point, Myora Place'!$C$10:$C$21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Myora Place'!$D$9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Myora Place'!$A$10:$A$21</c:f>
              <c:numCache>
                <c:formatCode>m/d/yyyy</c:formatCode>
                <c:ptCount val="12"/>
                <c:pt idx="0">
                  <c:v>45841</c:v>
                </c:pt>
                <c:pt idx="1">
                  <c:v>45825</c:v>
                </c:pt>
                <c:pt idx="2">
                  <c:v>45807</c:v>
                </c:pt>
                <c:pt idx="3" formatCode="dd/mm/yyyy;@">
                  <c:v>45764</c:v>
                </c:pt>
                <c:pt idx="4" formatCode="dd/mm/yyyy;@">
                  <c:v>45728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45617</c:v>
                </c:pt>
                <c:pt idx="8" formatCode="dd/mm/yyyy;@">
                  <c:v>45594</c:v>
                </c:pt>
                <c:pt idx="9" formatCode="dd/mm/yyyy;@">
                  <c:v>45558</c:v>
                </c:pt>
                <c:pt idx="10" formatCode="dd/mm/yyyy;@">
                  <c:v>45525</c:v>
                </c:pt>
                <c:pt idx="11" formatCode="dd/mm/yyyy;@">
                  <c:v>45499</c:v>
                </c:pt>
              </c:numCache>
            </c:numRef>
          </c:cat>
          <c:val>
            <c:numRef>
              <c:f>'Sandstone Point, Myora Place'!$D$11:$D$22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846480669596581"/>
              <c:y val="0.88596008386994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740065410623453"/>
              <c:y val="0.344154980523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Woodford, Webb Lane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0111825725471887"/>
          <c:y val="9.6478850449360748E-2"/>
          <c:w val="0.79358586456504165"/>
          <c:h val="0.6745456892720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'Woodford, Webb Lane'!$B$9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d/mm/yyyy;@</c:formatCode>
                <c:ptCount val="13"/>
                <c:pt idx="0">
                  <c:v>45845</c:v>
                </c:pt>
                <c:pt idx="1">
                  <c:v>45819</c:v>
                </c:pt>
                <c:pt idx="2">
                  <c:v>45798</c:v>
                </c:pt>
                <c:pt idx="3" formatCode="dd/mm/yyyy;@">
                  <c:v>45775</c:v>
                </c:pt>
                <c:pt idx="4" formatCode="dd/mm/yyyy;@">
                  <c:v>45740</c:v>
                </c:pt>
                <c:pt idx="5" formatCode="dd/mm/yyyy;@">
                  <c:v>45707</c:v>
                </c:pt>
                <c:pt idx="6" formatCode="dd/mm/yyyy;@">
                  <c:v>45678</c:v>
                </c:pt>
                <c:pt idx="7" formatCode="dd/mm/yyyy;@">
                  <c:v>45645</c:v>
                </c:pt>
                <c:pt idx="8" formatCode="dd/mm/yyyy;@">
                  <c:v>45617</c:v>
                </c:pt>
                <c:pt idx="9" formatCode="dd/mm/yyyy;@">
                  <c:v>45575</c:v>
                </c:pt>
                <c:pt idx="10" formatCode="dd/mm/yyyy;@">
                  <c:v>45558</c:v>
                </c:pt>
                <c:pt idx="11" formatCode="dd/mm/yyyy;@">
                  <c:v>45525</c:v>
                </c:pt>
                <c:pt idx="12" formatCode="dd/mm/yyyy;@">
                  <c:v>45502</c:v>
                </c:pt>
              </c:numCache>
            </c:numRef>
          </c:cat>
          <c:val>
            <c:numRef>
              <c:f>'Woodford, Webb Lane'!$B$10:$B$22</c:f>
              <c:numCache>
                <c:formatCode>0</c:formatCode>
                <c:ptCount val="13"/>
                <c:pt idx="0">
                  <c:v>75</c:v>
                </c:pt>
                <c:pt idx="1">
                  <c:v>31</c:v>
                </c:pt>
                <c:pt idx="2">
                  <c:v>0</c:v>
                </c:pt>
                <c:pt idx="3">
                  <c:v>81</c:v>
                </c:pt>
                <c:pt idx="4">
                  <c:v>150</c:v>
                </c:pt>
                <c:pt idx="5">
                  <c:v>0</c:v>
                </c:pt>
                <c:pt idx="6">
                  <c:v>0</c:v>
                </c:pt>
                <c:pt idx="7">
                  <c:v>52</c:v>
                </c:pt>
                <c:pt idx="8">
                  <c:v>180</c:v>
                </c:pt>
                <c:pt idx="9">
                  <c:v>0</c:v>
                </c:pt>
                <c:pt idx="10">
                  <c:v>32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'Woodford, Webb Lane'!$C$9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d/mm/yyyy;@</c:formatCode>
                <c:ptCount val="13"/>
                <c:pt idx="0">
                  <c:v>45845</c:v>
                </c:pt>
                <c:pt idx="1">
                  <c:v>45819</c:v>
                </c:pt>
                <c:pt idx="2">
                  <c:v>45798</c:v>
                </c:pt>
                <c:pt idx="3" formatCode="dd/mm/yyyy;@">
                  <c:v>45775</c:v>
                </c:pt>
                <c:pt idx="4" formatCode="dd/mm/yyyy;@">
                  <c:v>45740</c:v>
                </c:pt>
                <c:pt idx="5" formatCode="dd/mm/yyyy;@">
                  <c:v>45707</c:v>
                </c:pt>
                <c:pt idx="6" formatCode="dd/mm/yyyy;@">
                  <c:v>45678</c:v>
                </c:pt>
                <c:pt idx="7" formatCode="dd/mm/yyyy;@">
                  <c:v>45645</c:v>
                </c:pt>
                <c:pt idx="8" formatCode="dd/mm/yyyy;@">
                  <c:v>45617</c:v>
                </c:pt>
                <c:pt idx="9" formatCode="dd/mm/yyyy;@">
                  <c:v>45575</c:v>
                </c:pt>
                <c:pt idx="10" formatCode="dd/mm/yyyy;@">
                  <c:v>45558</c:v>
                </c:pt>
                <c:pt idx="11" formatCode="dd/mm/yyyy;@">
                  <c:v>45525</c:v>
                </c:pt>
                <c:pt idx="12" formatCode="dd/mm/yyyy;@">
                  <c:v>45502</c:v>
                </c:pt>
              </c:numCache>
            </c:numRef>
          </c:cat>
          <c:val>
            <c:numRef>
              <c:f>'Woodford, Webb Lane'!$C$10:$C$22</c:f>
              <c:numCache>
                <c:formatCode>0</c:formatCode>
                <c:ptCount val="13"/>
                <c:pt idx="0">
                  <c:v>0</c:v>
                </c:pt>
                <c:pt idx="1">
                  <c:v>1362</c:v>
                </c:pt>
                <c:pt idx="2">
                  <c:v>0</c:v>
                </c:pt>
                <c:pt idx="3">
                  <c:v>1547</c:v>
                </c:pt>
                <c:pt idx="4">
                  <c:v>1384</c:v>
                </c:pt>
                <c:pt idx="5">
                  <c:v>2570</c:v>
                </c:pt>
                <c:pt idx="6">
                  <c:v>4295</c:v>
                </c:pt>
                <c:pt idx="7">
                  <c:v>1239</c:v>
                </c:pt>
                <c:pt idx="8">
                  <c:v>720</c:v>
                </c:pt>
                <c:pt idx="9">
                  <c:v>3198</c:v>
                </c:pt>
                <c:pt idx="10">
                  <c:v>3591</c:v>
                </c:pt>
                <c:pt idx="11">
                  <c:v>180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'Woodford, Webb Lane'!$D$9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'Woodford, Webb Lane'!$A$10:$A$22</c:f>
              <c:numCache>
                <c:formatCode>d/mm/yyyy;@</c:formatCode>
                <c:ptCount val="13"/>
                <c:pt idx="0">
                  <c:v>45845</c:v>
                </c:pt>
                <c:pt idx="1">
                  <c:v>45819</c:v>
                </c:pt>
                <c:pt idx="2">
                  <c:v>45798</c:v>
                </c:pt>
                <c:pt idx="3" formatCode="dd/mm/yyyy;@">
                  <c:v>45775</c:v>
                </c:pt>
                <c:pt idx="4" formatCode="dd/mm/yyyy;@">
                  <c:v>45740</c:v>
                </c:pt>
                <c:pt idx="5" formatCode="dd/mm/yyyy;@">
                  <c:v>45707</c:v>
                </c:pt>
                <c:pt idx="6" formatCode="dd/mm/yyyy;@">
                  <c:v>45678</c:v>
                </c:pt>
                <c:pt idx="7" formatCode="dd/mm/yyyy;@">
                  <c:v>45645</c:v>
                </c:pt>
                <c:pt idx="8" formatCode="dd/mm/yyyy;@">
                  <c:v>45617</c:v>
                </c:pt>
                <c:pt idx="9" formatCode="dd/mm/yyyy;@">
                  <c:v>45575</c:v>
                </c:pt>
                <c:pt idx="10" formatCode="dd/mm/yyyy;@">
                  <c:v>45558</c:v>
                </c:pt>
                <c:pt idx="11" formatCode="dd/mm/yyyy;@">
                  <c:v>45525</c:v>
                </c:pt>
                <c:pt idx="12" formatCode="dd/mm/yyyy;@">
                  <c:v>45502</c:v>
                </c:pt>
              </c:numCache>
            </c:numRef>
          </c:cat>
          <c:val>
            <c:numRef>
              <c:f>'Woodford, Webb Lane'!$D$11:$D$23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064289010611063"/>
              <c:y val="0.88489669765870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Bellara, Clayton 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n-AU"/>
          </a:p>
        </c:rich>
      </c:tx>
      <c:layout>
        <c:manualLayout>
          <c:xMode val="edge"/>
          <c:yMode val="edge"/>
          <c:x val="0.25003934001424472"/>
          <c:y val="2.770018253038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03121534941829E-2"/>
          <c:y val="0.12946164501317084"/>
          <c:w val="0.79550119763218274"/>
          <c:h val="0.64314513126146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'Bellara, Clayton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4F81BD">
                  <a:alpha val="95000"/>
                </a:srgbClr>
              </a:solidFill>
            </a:ln>
            <a:effectLst/>
          </c:spPr>
          <c:invertIfNegative val="0"/>
          <c:cat>
            <c:numRef>
              <c:f>'Bellara, Clayton Park'!$A$10:$A$24</c:f>
              <c:numCache>
                <c:formatCode>m/d/yyyy</c:formatCode>
                <c:ptCount val="15"/>
                <c:pt idx="0">
                  <c:v>45841</c:v>
                </c:pt>
                <c:pt idx="1">
                  <c:v>45825</c:v>
                </c:pt>
                <c:pt idx="2" formatCode="dd/mm/yyyy;@">
                  <c:v>45798</c:v>
                </c:pt>
                <c:pt idx="3" formatCode="dd/mm/yyyy;@">
                  <c:v>45762</c:v>
                </c:pt>
                <c:pt idx="4" formatCode="dd/mm/yyyy;@">
                  <c:v>45737</c:v>
                </c:pt>
                <c:pt idx="5" formatCode="dd/mm/yyyy;@">
                  <c:v>45713</c:v>
                </c:pt>
                <c:pt idx="6" formatCode="dd/mm/yyyy;@">
                  <c:v>45707</c:v>
                </c:pt>
                <c:pt idx="7" formatCode="dd/mm/yyyy;@">
                  <c:v>45678</c:v>
                </c:pt>
                <c:pt idx="8" formatCode="dd/mm/yyyy;@">
                  <c:v>45672</c:v>
                </c:pt>
                <c:pt idx="9" formatCode="dd/mm/yyyy;@">
                  <c:v>45642</c:v>
                </c:pt>
                <c:pt idx="10" formatCode="dd/mm/yyyy;@">
                  <c:v>45617</c:v>
                </c:pt>
                <c:pt idx="11" formatCode="dd/mm/yyyy;@">
                  <c:v>45594</c:v>
                </c:pt>
                <c:pt idx="12" formatCode="dd/mm/yyyy;@">
                  <c:v>45558</c:v>
                </c:pt>
                <c:pt idx="13" formatCode="dd/mm/yyyy;@">
                  <c:v>45525</c:v>
                </c:pt>
                <c:pt idx="14" formatCode="dd/mm/yyyy;@">
                  <c:v>45499</c:v>
                </c:pt>
              </c:numCache>
            </c:numRef>
          </c:cat>
          <c:val>
            <c:numRef>
              <c:f>'Bellara, Clayton Park'!$B$10:$B$24</c:f>
              <c:numCache>
                <c:formatCode>0</c:formatCode>
                <c:ptCount val="15"/>
                <c:pt idx="0">
                  <c:v>49</c:v>
                </c:pt>
                <c:pt idx="1">
                  <c:v>0</c:v>
                </c:pt>
                <c:pt idx="2">
                  <c:v>0</c:v>
                </c:pt>
                <c:pt idx="3">
                  <c:v>2000</c:v>
                </c:pt>
                <c:pt idx="4">
                  <c:v>3180</c:v>
                </c:pt>
                <c:pt idx="5">
                  <c:v>2700</c:v>
                </c:pt>
                <c:pt idx="6">
                  <c:v>2000</c:v>
                </c:pt>
                <c:pt idx="7">
                  <c:v>1000</c:v>
                </c:pt>
                <c:pt idx="8">
                  <c:v>441</c:v>
                </c:pt>
                <c:pt idx="9">
                  <c:v>1089</c:v>
                </c:pt>
                <c:pt idx="10">
                  <c:v>1800</c:v>
                </c:pt>
                <c:pt idx="11">
                  <c:v>739</c:v>
                </c:pt>
                <c:pt idx="12">
                  <c:v>692</c:v>
                </c:pt>
                <c:pt idx="13">
                  <c:v>4310</c:v>
                </c:pt>
                <c:pt idx="14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'Bellara, Clayton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'Bellara, Clayton Park'!$A$10:$A$24</c:f>
              <c:numCache>
                <c:formatCode>m/d/yyyy</c:formatCode>
                <c:ptCount val="15"/>
                <c:pt idx="0">
                  <c:v>45841</c:v>
                </c:pt>
                <c:pt idx="1">
                  <c:v>45825</c:v>
                </c:pt>
                <c:pt idx="2" formatCode="dd/mm/yyyy;@">
                  <c:v>45798</c:v>
                </c:pt>
                <c:pt idx="3" formatCode="dd/mm/yyyy;@">
                  <c:v>45762</c:v>
                </c:pt>
                <c:pt idx="4" formatCode="dd/mm/yyyy;@">
                  <c:v>45737</c:v>
                </c:pt>
                <c:pt idx="5" formatCode="dd/mm/yyyy;@">
                  <c:v>45713</c:v>
                </c:pt>
                <c:pt idx="6" formatCode="dd/mm/yyyy;@">
                  <c:v>45707</c:v>
                </c:pt>
                <c:pt idx="7" formatCode="dd/mm/yyyy;@">
                  <c:v>45678</c:v>
                </c:pt>
                <c:pt idx="8" formatCode="dd/mm/yyyy;@">
                  <c:v>45672</c:v>
                </c:pt>
                <c:pt idx="9" formatCode="dd/mm/yyyy;@">
                  <c:v>45642</c:v>
                </c:pt>
                <c:pt idx="10" formatCode="dd/mm/yyyy;@">
                  <c:v>45617</c:v>
                </c:pt>
                <c:pt idx="11" formatCode="dd/mm/yyyy;@">
                  <c:v>45594</c:v>
                </c:pt>
                <c:pt idx="12" formatCode="dd/mm/yyyy;@">
                  <c:v>45558</c:v>
                </c:pt>
                <c:pt idx="13" formatCode="dd/mm/yyyy;@">
                  <c:v>45525</c:v>
                </c:pt>
                <c:pt idx="14" formatCode="dd/mm/yyyy;@">
                  <c:v>45499</c:v>
                </c:pt>
              </c:numCache>
            </c:numRef>
          </c:cat>
          <c:val>
            <c:numRef>
              <c:f>'Bellara, Clayton Park'!$C$10:$C$24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3000</c:v>
                </c:pt>
                <c:pt idx="4">
                  <c:v>1592</c:v>
                </c:pt>
                <c:pt idx="5">
                  <c:v>800</c:v>
                </c:pt>
                <c:pt idx="6">
                  <c:v>1000</c:v>
                </c:pt>
                <c:pt idx="7">
                  <c:v>1000</c:v>
                </c:pt>
                <c:pt idx="8">
                  <c:v>38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4368</c:v>
                </c:pt>
                <c:pt idx="14">
                  <c:v>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'Bellara, Clayton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'Bellara, Clayton Park'!$A$10:$A$24</c:f>
              <c:numCache>
                <c:formatCode>m/d/yyyy</c:formatCode>
                <c:ptCount val="15"/>
                <c:pt idx="0">
                  <c:v>45841</c:v>
                </c:pt>
                <c:pt idx="1">
                  <c:v>45825</c:v>
                </c:pt>
                <c:pt idx="2" formatCode="dd/mm/yyyy;@">
                  <c:v>45798</c:v>
                </c:pt>
                <c:pt idx="3" formatCode="dd/mm/yyyy;@">
                  <c:v>45762</c:v>
                </c:pt>
                <c:pt idx="4" formatCode="dd/mm/yyyy;@">
                  <c:v>45737</c:v>
                </c:pt>
                <c:pt idx="5" formatCode="dd/mm/yyyy;@">
                  <c:v>45713</c:v>
                </c:pt>
                <c:pt idx="6" formatCode="dd/mm/yyyy;@">
                  <c:v>45707</c:v>
                </c:pt>
                <c:pt idx="7" formatCode="dd/mm/yyyy;@">
                  <c:v>45678</c:v>
                </c:pt>
                <c:pt idx="8" formatCode="dd/mm/yyyy;@">
                  <c:v>45672</c:v>
                </c:pt>
                <c:pt idx="9" formatCode="dd/mm/yyyy;@">
                  <c:v>45642</c:v>
                </c:pt>
                <c:pt idx="10" formatCode="dd/mm/yyyy;@">
                  <c:v>45617</c:v>
                </c:pt>
                <c:pt idx="11" formatCode="dd/mm/yyyy;@">
                  <c:v>45594</c:v>
                </c:pt>
                <c:pt idx="12" formatCode="dd/mm/yyyy;@">
                  <c:v>45558</c:v>
                </c:pt>
                <c:pt idx="13" formatCode="dd/mm/yyyy;@">
                  <c:v>45525</c:v>
                </c:pt>
                <c:pt idx="14" formatCode="dd/mm/yyyy;@">
                  <c:v>45499</c:v>
                </c:pt>
              </c:numCache>
            </c:numRef>
          </c:cat>
          <c:val>
            <c:numRef>
              <c:f>'Bellara, Clayton Park'!$D$10:$D$24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1500</c:v>
                </c:pt>
                <c:pt idx="5">
                  <c:v>15000</c:v>
                </c:pt>
                <c:pt idx="6">
                  <c:v>15000</c:v>
                </c:pt>
                <c:pt idx="7">
                  <c:v>235251</c:v>
                </c:pt>
                <c:pt idx="8">
                  <c:v>50000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 Monitored</a:t>
                </a:r>
              </a:p>
            </c:rich>
          </c:tx>
          <c:layout>
            <c:manualLayout>
              <c:xMode val="edge"/>
              <c:yMode val="edge"/>
              <c:x val="0.48980775011211808"/>
              <c:y val="0.87308202389616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18744359222807"/>
              <c:y val="0.3319278390694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rgbClr val="4F81BD"/>
          </a:solidFill>
        </a:ln>
        <a:effectLst/>
      </c:spPr>
    </c:plotArea>
    <c:legend>
      <c:legendPos val="b"/>
      <c:layout>
        <c:manualLayout>
          <c:xMode val="edge"/>
          <c:yMode val="edge"/>
          <c:x val="0.2368969487027047"/>
          <c:y val="0.88378534418176291"/>
          <c:w val="0.51297844290895234"/>
          <c:h val="0.11621465581823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Bongaree, Shirley Creek</a:t>
            </a:r>
          </a:p>
        </c:rich>
      </c:tx>
      <c:layout>
        <c:manualLayout>
          <c:xMode val="edge"/>
          <c:yMode val="edge"/>
          <c:x val="0.24722059205417729"/>
          <c:y val="3.570115379382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934905108699E-2"/>
          <c:y val="0.14042064954735434"/>
          <c:w val="0.8244788515205721"/>
          <c:h val="0.65273487704747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'Bongaree, Shirley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m/d/yyyy</c:formatCode>
                <c:ptCount val="13"/>
                <c:pt idx="0">
                  <c:v>45841</c:v>
                </c:pt>
                <c:pt idx="1">
                  <c:v>45825</c:v>
                </c:pt>
                <c:pt idx="2">
                  <c:v>45798</c:v>
                </c:pt>
                <c:pt idx="3" formatCode="dd/mm/yyyy;@">
                  <c:v>45762</c:v>
                </c:pt>
                <c:pt idx="4" formatCode="dd/mm/yyyy;@">
                  <c:v>45737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45642</c:v>
                </c:pt>
                <c:pt idx="8" formatCode="dd/mm/yyyy;@">
                  <c:v>45617</c:v>
                </c:pt>
                <c:pt idx="9" formatCode="dd/mm/yyyy;@">
                  <c:v>45594</c:v>
                </c:pt>
                <c:pt idx="10" formatCode="dd/mm/yyyy;@">
                  <c:v>45558</c:v>
                </c:pt>
                <c:pt idx="11" formatCode="dd/mm/yyyy;@">
                  <c:v>45525</c:v>
                </c:pt>
                <c:pt idx="12" formatCode="dd/mm/yyyy;@">
                  <c:v>45499</c:v>
                </c:pt>
              </c:numCache>
            </c:numRef>
          </c:cat>
          <c:val>
            <c:numRef>
              <c:f>'Bongaree, Shirley Creek'!$B$10:$B$22</c:f>
              <c:numCache>
                <c:formatCode>0</c:formatCode>
                <c:ptCount val="13"/>
                <c:pt idx="0">
                  <c:v>1548</c:v>
                </c:pt>
                <c:pt idx="1">
                  <c:v>4508</c:v>
                </c:pt>
                <c:pt idx="2">
                  <c:v>0</c:v>
                </c:pt>
                <c:pt idx="3">
                  <c:v>577</c:v>
                </c:pt>
                <c:pt idx="4">
                  <c:v>859</c:v>
                </c:pt>
                <c:pt idx="5">
                  <c:v>1194</c:v>
                </c:pt>
                <c:pt idx="6">
                  <c:v>160</c:v>
                </c:pt>
                <c:pt idx="7">
                  <c:v>230</c:v>
                </c:pt>
                <c:pt idx="8">
                  <c:v>270</c:v>
                </c:pt>
                <c:pt idx="9">
                  <c:v>165</c:v>
                </c:pt>
                <c:pt idx="10">
                  <c:v>257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'Bongaree, Shirley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m/d/yyyy</c:formatCode>
                <c:ptCount val="13"/>
                <c:pt idx="0">
                  <c:v>45841</c:v>
                </c:pt>
                <c:pt idx="1">
                  <c:v>45825</c:v>
                </c:pt>
                <c:pt idx="2">
                  <c:v>45798</c:v>
                </c:pt>
                <c:pt idx="3" formatCode="dd/mm/yyyy;@">
                  <c:v>45762</c:v>
                </c:pt>
                <c:pt idx="4" formatCode="dd/mm/yyyy;@">
                  <c:v>45737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45642</c:v>
                </c:pt>
                <c:pt idx="8" formatCode="dd/mm/yyyy;@">
                  <c:v>45617</c:v>
                </c:pt>
                <c:pt idx="9" formatCode="dd/mm/yyyy;@">
                  <c:v>45594</c:v>
                </c:pt>
                <c:pt idx="10" formatCode="dd/mm/yyyy;@">
                  <c:v>45558</c:v>
                </c:pt>
                <c:pt idx="11" formatCode="dd/mm/yyyy;@">
                  <c:v>45525</c:v>
                </c:pt>
                <c:pt idx="12" formatCode="dd/mm/yyyy;@">
                  <c:v>45499</c:v>
                </c:pt>
              </c:numCache>
            </c:numRef>
          </c:cat>
          <c:val>
            <c:numRef>
              <c:f>'Bongaree, Shirley Creek'!$C$10:$C$22</c:f>
              <c:numCache>
                <c:formatCode>0</c:formatCode>
                <c:ptCount val="13"/>
                <c:pt idx="0">
                  <c:v>1005</c:v>
                </c:pt>
                <c:pt idx="1">
                  <c:v>7450</c:v>
                </c:pt>
                <c:pt idx="2">
                  <c:v>0</c:v>
                </c:pt>
                <c:pt idx="3">
                  <c:v>52</c:v>
                </c:pt>
                <c:pt idx="4">
                  <c:v>0</c:v>
                </c:pt>
                <c:pt idx="5">
                  <c:v>245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'Bongaree, Shirley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'Bongaree, Shirley Creek'!$A$10:$A$22</c:f>
              <c:numCache>
                <c:formatCode>m/d/yyyy</c:formatCode>
                <c:ptCount val="13"/>
                <c:pt idx="0">
                  <c:v>45841</c:v>
                </c:pt>
                <c:pt idx="1">
                  <c:v>45825</c:v>
                </c:pt>
                <c:pt idx="2">
                  <c:v>45798</c:v>
                </c:pt>
                <c:pt idx="3" formatCode="dd/mm/yyyy;@">
                  <c:v>45762</c:v>
                </c:pt>
                <c:pt idx="4" formatCode="dd/mm/yyyy;@">
                  <c:v>45737</c:v>
                </c:pt>
                <c:pt idx="5" formatCode="dd/mm/yyyy;@">
                  <c:v>45707</c:v>
                </c:pt>
                <c:pt idx="6" formatCode="dd/mm/yyyy;@">
                  <c:v>45677</c:v>
                </c:pt>
                <c:pt idx="7" formatCode="dd/mm/yyyy;@">
                  <c:v>45642</c:v>
                </c:pt>
                <c:pt idx="8" formatCode="dd/mm/yyyy;@">
                  <c:v>45617</c:v>
                </c:pt>
                <c:pt idx="9" formatCode="dd/mm/yyyy;@">
                  <c:v>45594</c:v>
                </c:pt>
                <c:pt idx="10" formatCode="dd/mm/yyyy;@">
                  <c:v>45558</c:v>
                </c:pt>
                <c:pt idx="11" formatCode="dd/mm/yyyy;@">
                  <c:v>45525</c:v>
                </c:pt>
                <c:pt idx="12" formatCode="dd/mm/yyyy;@">
                  <c:v>45499</c:v>
                </c:pt>
              </c:numCache>
            </c:numRef>
          </c:cat>
          <c:val>
            <c:numRef>
              <c:f>'Bongaree, Shirley Creek'!$D$13:$D$25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6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Number of Flying Fox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layout>
            <c:manualLayout>
              <c:xMode val="edge"/>
              <c:yMode val="edge"/>
              <c:x val="0.94656278128969995"/>
              <c:y val="0.3023128725429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Facer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3.3746276935685632E-2"/>
          <c:y val="0.1008943563064636"/>
          <c:w val="0.87986063587512831"/>
          <c:h val="0.68399441013960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Facer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d/mm/yyyy;@</c:formatCode>
                <c:ptCount val="13"/>
                <c:pt idx="0">
                  <c:v>45849</c:v>
                </c:pt>
                <c:pt idx="1">
                  <c:v>45820</c:v>
                </c:pt>
                <c:pt idx="2">
                  <c:v>45798</c:v>
                </c:pt>
                <c:pt idx="3" formatCode="m/d/yyyy">
                  <c:v>45775</c:v>
                </c:pt>
                <c:pt idx="4" formatCode="m/d/yyyy">
                  <c:v>45727</c:v>
                </c:pt>
                <c:pt idx="5" formatCode="m/d/yyyy">
                  <c:v>45707</c:v>
                </c:pt>
                <c:pt idx="6" formatCode="m/d/yyyy">
                  <c:v>45677</c:v>
                </c:pt>
                <c:pt idx="7" formatCode="m/d/yyyy">
                  <c:v>45630</c:v>
                </c:pt>
                <c:pt idx="8" formatCode="m/d/yyyy">
                  <c:v>45617</c:v>
                </c:pt>
                <c:pt idx="9" formatCode="m/d/yyyy">
                  <c:v>45576</c:v>
                </c:pt>
                <c:pt idx="10" formatCode="m/d/yyyy">
                  <c:v>45548</c:v>
                </c:pt>
                <c:pt idx="11" formatCode="m/d/yyyy">
                  <c:v>45525</c:v>
                </c:pt>
                <c:pt idx="12" formatCode="m/d/yyyy">
                  <c:v>45497</c:v>
                </c:pt>
              </c:numCache>
            </c:numRef>
          </c:cat>
          <c:val>
            <c:numRef>
              <c:f>'Burpengary, Facer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Facer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d/mm/yyyy;@</c:formatCode>
                <c:ptCount val="13"/>
                <c:pt idx="0">
                  <c:v>45849</c:v>
                </c:pt>
                <c:pt idx="1">
                  <c:v>45820</c:v>
                </c:pt>
                <c:pt idx="2">
                  <c:v>45798</c:v>
                </c:pt>
                <c:pt idx="3" formatCode="m/d/yyyy">
                  <c:v>45775</c:v>
                </c:pt>
                <c:pt idx="4" formatCode="m/d/yyyy">
                  <c:v>45727</c:v>
                </c:pt>
                <c:pt idx="5" formatCode="m/d/yyyy">
                  <c:v>45707</c:v>
                </c:pt>
                <c:pt idx="6" formatCode="m/d/yyyy">
                  <c:v>45677</c:v>
                </c:pt>
                <c:pt idx="7" formatCode="m/d/yyyy">
                  <c:v>45630</c:v>
                </c:pt>
                <c:pt idx="8" formatCode="m/d/yyyy">
                  <c:v>45617</c:v>
                </c:pt>
                <c:pt idx="9" formatCode="m/d/yyyy">
                  <c:v>45576</c:v>
                </c:pt>
                <c:pt idx="10" formatCode="m/d/yyyy">
                  <c:v>45548</c:v>
                </c:pt>
                <c:pt idx="11" formatCode="m/d/yyyy">
                  <c:v>45525</c:v>
                </c:pt>
                <c:pt idx="12" formatCode="m/d/yyyy">
                  <c:v>45497</c:v>
                </c:pt>
              </c:numCache>
            </c:numRef>
          </c:cat>
          <c:val>
            <c:numRef>
              <c:f>'Burpengary, Facer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Facer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Facer Road'!$A$10:$A$22</c:f>
              <c:numCache>
                <c:formatCode>d/mm/yyyy;@</c:formatCode>
                <c:ptCount val="13"/>
                <c:pt idx="0">
                  <c:v>45849</c:v>
                </c:pt>
                <c:pt idx="1">
                  <c:v>45820</c:v>
                </c:pt>
                <c:pt idx="2">
                  <c:v>45798</c:v>
                </c:pt>
                <c:pt idx="3" formatCode="m/d/yyyy">
                  <c:v>45775</c:v>
                </c:pt>
                <c:pt idx="4" formatCode="m/d/yyyy">
                  <c:v>45727</c:v>
                </c:pt>
                <c:pt idx="5" formatCode="m/d/yyyy">
                  <c:v>45707</c:v>
                </c:pt>
                <c:pt idx="6" formatCode="m/d/yyyy">
                  <c:v>45677</c:v>
                </c:pt>
                <c:pt idx="7" formatCode="m/d/yyyy">
                  <c:v>45630</c:v>
                </c:pt>
                <c:pt idx="8" formatCode="m/d/yyyy">
                  <c:v>45617</c:v>
                </c:pt>
                <c:pt idx="9" formatCode="m/d/yyyy">
                  <c:v>45576</c:v>
                </c:pt>
                <c:pt idx="10" formatCode="m/d/yyyy">
                  <c:v>45548</c:v>
                </c:pt>
                <c:pt idx="11" formatCode="m/d/yyyy">
                  <c:v>45525</c:v>
                </c:pt>
                <c:pt idx="12" formatCode="m/d/yyyy">
                  <c:v>45497</c:v>
                </c:pt>
              </c:numCache>
            </c:numRef>
          </c:cat>
          <c:val>
            <c:numRef>
              <c:f>'Burpengary, Facer Road'!$D$13:$D$25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06192366591629"/>
              <c:y val="0.8955594783825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Rowley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5083426166871751E-2"/>
          <c:y val="0.11002945355078395"/>
          <c:w val="0.79899710122108902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Rowley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45849</c:v>
                </c:pt>
                <c:pt idx="1">
                  <c:v>45820</c:v>
                </c:pt>
                <c:pt idx="2">
                  <c:v>45798</c:v>
                </c:pt>
                <c:pt idx="3">
                  <c:v>45775</c:v>
                </c:pt>
                <c:pt idx="4">
                  <c:v>45727</c:v>
                </c:pt>
                <c:pt idx="5">
                  <c:v>45707</c:v>
                </c:pt>
                <c:pt idx="6">
                  <c:v>45677</c:v>
                </c:pt>
                <c:pt idx="7">
                  <c:v>45630</c:v>
                </c:pt>
                <c:pt idx="8">
                  <c:v>45617</c:v>
                </c:pt>
                <c:pt idx="9">
                  <c:v>45576</c:v>
                </c:pt>
                <c:pt idx="10">
                  <c:v>45548</c:v>
                </c:pt>
                <c:pt idx="11">
                  <c:v>45525</c:v>
                </c:pt>
                <c:pt idx="12">
                  <c:v>45497</c:v>
                </c:pt>
              </c:numCache>
            </c:numRef>
          </c:cat>
          <c:val>
            <c:numRef>
              <c:f>'Burpengary, Rowley Road'!$B$10:$B$22</c:f>
              <c:numCache>
                <c:formatCode>0</c:formatCode>
                <c:ptCount val="13"/>
                <c:pt idx="0">
                  <c:v>0</c:v>
                </c:pt>
                <c:pt idx="1">
                  <c:v>117</c:v>
                </c:pt>
                <c:pt idx="2">
                  <c:v>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112</c:v>
                </c:pt>
                <c:pt idx="9">
                  <c:v>0</c:v>
                </c:pt>
                <c:pt idx="10">
                  <c:v>0</c:v>
                </c:pt>
                <c:pt idx="11">
                  <c:v>119</c:v>
                </c:pt>
                <c:pt idx="12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Rowley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45849</c:v>
                </c:pt>
                <c:pt idx="1">
                  <c:v>45820</c:v>
                </c:pt>
                <c:pt idx="2">
                  <c:v>45798</c:v>
                </c:pt>
                <c:pt idx="3">
                  <c:v>45775</c:v>
                </c:pt>
                <c:pt idx="4">
                  <c:v>45727</c:v>
                </c:pt>
                <c:pt idx="5">
                  <c:v>45707</c:v>
                </c:pt>
                <c:pt idx="6">
                  <c:v>45677</c:v>
                </c:pt>
                <c:pt idx="7">
                  <c:v>45630</c:v>
                </c:pt>
                <c:pt idx="8">
                  <c:v>45617</c:v>
                </c:pt>
                <c:pt idx="9">
                  <c:v>45576</c:v>
                </c:pt>
                <c:pt idx="10">
                  <c:v>45548</c:v>
                </c:pt>
                <c:pt idx="11">
                  <c:v>45525</c:v>
                </c:pt>
                <c:pt idx="12">
                  <c:v>45497</c:v>
                </c:pt>
              </c:numCache>
            </c:numRef>
          </c:cat>
          <c:val>
            <c:numRef>
              <c:f>'Burpengary, Rowley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356</c:v>
                </c:pt>
                <c:pt idx="12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Rowley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45849</c:v>
                </c:pt>
                <c:pt idx="1">
                  <c:v>45820</c:v>
                </c:pt>
                <c:pt idx="2">
                  <c:v>45798</c:v>
                </c:pt>
                <c:pt idx="3">
                  <c:v>45775</c:v>
                </c:pt>
                <c:pt idx="4">
                  <c:v>45727</c:v>
                </c:pt>
                <c:pt idx="5">
                  <c:v>45707</c:v>
                </c:pt>
                <c:pt idx="6">
                  <c:v>45677</c:v>
                </c:pt>
                <c:pt idx="7">
                  <c:v>45630</c:v>
                </c:pt>
                <c:pt idx="8">
                  <c:v>45617</c:v>
                </c:pt>
                <c:pt idx="9">
                  <c:v>45576</c:v>
                </c:pt>
                <c:pt idx="10">
                  <c:v>45548</c:v>
                </c:pt>
                <c:pt idx="11">
                  <c:v>45525</c:v>
                </c:pt>
                <c:pt idx="12">
                  <c:v>45497</c:v>
                </c:pt>
              </c:numCache>
            </c:numRef>
          </c:cat>
          <c:val>
            <c:numRef>
              <c:f>'Burpengary, Rowley Road'!$D$13:$D$25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716304729512074"/>
              <c:y val="0.887379624121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981135898345838"/>
              <c:y val="0.35764966005529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281469378752746"/>
          <c:y val="0.90886526052264882"/>
          <c:w val="0.52172841799170577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Caboolture, Wararba Creek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7.9796082319029793E-2"/>
          <c:y val="9.2752076104671788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'Caboolture, Wararba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'Caboolture, Wararba Creek'!$A$10:$A$22</c15:sqref>
                  </c15:fullRef>
                </c:ext>
              </c:extLst>
              <c:f>'Caboolture, Wararba Creek'!$A$10:$A$22</c:f>
              <c:numCache>
                <c:formatCode>dd/mm/yyyy;@</c:formatCode>
                <c:ptCount val="13"/>
                <c:pt idx="0">
                  <c:v>45860</c:v>
                </c:pt>
                <c:pt idx="1">
                  <c:v>45819</c:v>
                </c:pt>
                <c:pt idx="2">
                  <c:v>45798</c:v>
                </c:pt>
                <c:pt idx="3">
                  <c:v>45775</c:v>
                </c:pt>
                <c:pt idx="4">
                  <c:v>45736</c:v>
                </c:pt>
                <c:pt idx="5">
                  <c:v>45707</c:v>
                </c:pt>
                <c:pt idx="6">
                  <c:v>45678</c:v>
                </c:pt>
                <c:pt idx="7">
                  <c:v>45639</c:v>
                </c:pt>
                <c:pt idx="8">
                  <c:v>45617</c:v>
                </c:pt>
                <c:pt idx="9">
                  <c:v>45582</c:v>
                </c:pt>
                <c:pt idx="10">
                  <c:v>45561</c:v>
                </c:pt>
                <c:pt idx="11">
                  <c:v>45525</c:v>
                </c:pt>
                <c:pt idx="12">
                  <c:v>45502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'Caboolture, Wararba Creek'!$B$10:$B$22</c15:sqref>
                  </c15:fullRef>
                </c:ext>
              </c:extLst>
              <c:f>'Caboolture, Wararba Creek'!$B$10:$B$22</c:f>
              <c:numCache>
                <c:formatCode>0</c:formatCode>
                <c:ptCount val="13"/>
                <c:pt idx="0">
                  <c:v>1701</c:v>
                </c:pt>
                <c:pt idx="1">
                  <c:v>1770</c:v>
                </c:pt>
                <c:pt idx="2">
                  <c:v>1800</c:v>
                </c:pt>
                <c:pt idx="3">
                  <c:v>3345</c:v>
                </c:pt>
                <c:pt idx="4">
                  <c:v>4057</c:v>
                </c:pt>
                <c:pt idx="5">
                  <c:v>2674</c:v>
                </c:pt>
                <c:pt idx="6">
                  <c:v>3510</c:v>
                </c:pt>
                <c:pt idx="7">
                  <c:v>3104</c:v>
                </c:pt>
                <c:pt idx="8">
                  <c:v>1200</c:v>
                </c:pt>
                <c:pt idx="9">
                  <c:v>2493</c:v>
                </c:pt>
                <c:pt idx="10">
                  <c:v>2294</c:v>
                </c:pt>
                <c:pt idx="11">
                  <c:v>3470</c:v>
                </c:pt>
                <c:pt idx="12">
                  <c:v>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'Caboolture, Wararba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'Caboolture, Wararba Creek'!$A$10:$A$22</c15:sqref>
                  </c15:fullRef>
                </c:ext>
              </c:extLst>
              <c:f>'Caboolture, Wararba Creek'!$A$10:$A$22</c:f>
              <c:numCache>
                <c:formatCode>dd/mm/yyyy;@</c:formatCode>
                <c:ptCount val="13"/>
                <c:pt idx="0">
                  <c:v>45860</c:v>
                </c:pt>
                <c:pt idx="1">
                  <c:v>45819</c:v>
                </c:pt>
                <c:pt idx="2">
                  <c:v>45798</c:v>
                </c:pt>
                <c:pt idx="3">
                  <c:v>45775</c:v>
                </c:pt>
                <c:pt idx="4">
                  <c:v>45736</c:v>
                </c:pt>
                <c:pt idx="5">
                  <c:v>45707</c:v>
                </c:pt>
                <c:pt idx="6">
                  <c:v>45678</c:v>
                </c:pt>
                <c:pt idx="7">
                  <c:v>45639</c:v>
                </c:pt>
                <c:pt idx="8">
                  <c:v>45617</c:v>
                </c:pt>
                <c:pt idx="9">
                  <c:v>45582</c:v>
                </c:pt>
                <c:pt idx="10">
                  <c:v>45561</c:v>
                </c:pt>
                <c:pt idx="11">
                  <c:v>45525</c:v>
                </c:pt>
                <c:pt idx="12">
                  <c:v>45502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'Caboolture, Wararba Creek'!$C$10:$C$22</c15:sqref>
                  </c15:fullRef>
                </c:ext>
              </c:extLst>
              <c:f>'Caboolture, Wararba Creek'!$C$10:$C$22</c:f>
              <c:numCache>
                <c:formatCode>0</c:formatCode>
                <c:ptCount val="13"/>
                <c:pt idx="0">
                  <c:v>2178</c:v>
                </c:pt>
                <c:pt idx="1">
                  <c:v>4306</c:v>
                </c:pt>
                <c:pt idx="2">
                  <c:v>3000</c:v>
                </c:pt>
                <c:pt idx="3">
                  <c:v>1305</c:v>
                </c:pt>
                <c:pt idx="4">
                  <c:v>5243</c:v>
                </c:pt>
                <c:pt idx="5">
                  <c:v>3726</c:v>
                </c:pt>
                <c:pt idx="6">
                  <c:v>1233</c:v>
                </c:pt>
                <c:pt idx="7">
                  <c:v>980</c:v>
                </c:pt>
                <c:pt idx="8">
                  <c:v>2500</c:v>
                </c:pt>
                <c:pt idx="9">
                  <c:v>1478</c:v>
                </c:pt>
                <c:pt idx="10">
                  <c:v>4286</c:v>
                </c:pt>
                <c:pt idx="11">
                  <c:v>11196</c:v>
                </c:pt>
                <c:pt idx="12">
                  <c:v>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'Caboolture, Wararba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'Caboolture, Wararba Creek'!$A$10:$A$22</c15:sqref>
                  </c15:fullRef>
                </c:ext>
              </c:extLst>
              <c:f>'Caboolture, Wararba Creek'!$A$10:$A$22</c:f>
              <c:numCache>
                <c:formatCode>dd/mm/yyyy;@</c:formatCode>
                <c:ptCount val="13"/>
                <c:pt idx="0">
                  <c:v>45860</c:v>
                </c:pt>
                <c:pt idx="1">
                  <c:v>45819</c:v>
                </c:pt>
                <c:pt idx="2">
                  <c:v>45798</c:v>
                </c:pt>
                <c:pt idx="3">
                  <c:v>45775</c:v>
                </c:pt>
                <c:pt idx="4">
                  <c:v>45736</c:v>
                </c:pt>
                <c:pt idx="5">
                  <c:v>45707</c:v>
                </c:pt>
                <c:pt idx="6">
                  <c:v>45678</c:v>
                </c:pt>
                <c:pt idx="7">
                  <c:v>45639</c:v>
                </c:pt>
                <c:pt idx="8">
                  <c:v>45617</c:v>
                </c:pt>
                <c:pt idx="9">
                  <c:v>45582</c:v>
                </c:pt>
                <c:pt idx="10">
                  <c:v>45561</c:v>
                </c:pt>
                <c:pt idx="11">
                  <c:v>45525</c:v>
                </c:pt>
                <c:pt idx="12">
                  <c:v>45502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'Caboolture, Wararba Creek'!$D$13:$D$28</c15:sqref>
                  </c15:fullRef>
                </c:ext>
              </c:extLst>
              <c:f>'Caboolture, Wararba Creek'!$D$13:$D$25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8568278874"/>
              <c:y val="0.86735594985661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821217959384686"/>
              <c:y val="0.31960490220702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Camp Mountain, Richards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5348729685201573"/>
          <c:y val="8.8601140374694548E-2"/>
          <c:w val="0.73553842491528942"/>
          <c:h val="0.66313928862340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'Camp Mountain, Richards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'Camp Mountain, Richards Road'!$A$10:$A$21</c15:sqref>
                  </c15:fullRef>
                </c:ext>
              </c:extLst>
              <c:f>'Camp Mountain, Richards Road'!$A$10:$A$21</c:f>
              <c:numCache>
                <c:formatCode>d/mm/yyyy;@</c:formatCode>
                <c:ptCount val="12"/>
                <c:pt idx="0">
                  <c:v>45863</c:v>
                </c:pt>
                <c:pt idx="1">
                  <c:v>45828</c:v>
                </c:pt>
                <c:pt idx="2">
                  <c:v>45798</c:v>
                </c:pt>
                <c:pt idx="3" formatCode="m/d/yyyy">
                  <c:v>45771</c:v>
                </c:pt>
                <c:pt idx="4" formatCode="m/d/yyyy">
                  <c:v>45729</c:v>
                </c:pt>
                <c:pt idx="5" formatCode="m/d/yyyy">
                  <c:v>45707</c:v>
                </c:pt>
                <c:pt idx="6" formatCode="m/d/yyyy">
                  <c:v>45678</c:v>
                </c:pt>
                <c:pt idx="7" formatCode="m/d/yyyy">
                  <c:v>45617</c:v>
                </c:pt>
                <c:pt idx="8" formatCode="m/d/yyyy">
                  <c:v>45583</c:v>
                </c:pt>
                <c:pt idx="9" formatCode="m/d/yyyy">
                  <c:v>45553</c:v>
                </c:pt>
                <c:pt idx="10" formatCode="m/d/yyyy">
                  <c:v>45525</c:v>
                </c:pt>
                <c:pt idx="11" formatCode="m/d/yyyy">
                  <c:v>45489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'Camp Mountain, Richards Road'!$B$10:$B$21</c15:sqref>
                  </c15:fullRef>
                </c:ext>
              </c:extLst>
              <c:f>'Camp Mountain, Richards Road'!$B$10:$B$21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</c:v>
                </c:pt>
                <c:pt idx="9">
                  <c:v>140</c:v>
                </c:pt>
                <c:pt idx="10">
                  <c:v>0</c:v>
                </c:pt>
                <c:pt idx="1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'Camp Mountain, Richards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'Camp Mountain, Richards Road'!$A$10:$A$21</c15:sqref>
                  </c15:fullRef>
                </c:ext>
              </c:extLst>
              <c:f>'Camp Mountain, Richards Road'!$A$10:$A$21</c:f>
              <c:numCache>
                <c:formatCode>d/mm/yyyy;@</c:formatCode>
                <c:ptCount val="12"/>
                <c:pt idx="0">
                  <c:v>45863</c:v>
                </c:pt>
                <c:pt idx="1">
                  <c:v>45828</c:v>
                </c:pt>
                <c:pt idx="2">
                  <c:v>45798</c:v>
                </c:pt>
                <c:pt idx="3" formatCode="m/d/yyyy">
                  <c:v>45771</c:v>
                </c:pt>
                <c:pt idx="4" formatCode="m/d/yyyy">
                  <c:v>45729</c:v>
                </c:pt>
                <c:pt idx="5" formatCode="m/d/yyyy">
                  <c:v>45707</c:v>
                </c:pt>
                <c:pt idx="6" formatCode="m/d/yyyy">
                  <c:v>45678</c:v>
                </c:pt>
                <c:pt idx="7" formatCode="m/d/yyyy">
                  <c:v>45617</c:v>
                </c:pt>
                <c:pt idx="8" formatCode="m/d/yyyy">
                  <c:v>45583</c:v>
                </c:pt>
                <c:pt idx="9" formatCode="m/d/yyyy">
                  <c:v>45553</c:v>
                </c:pt>
                <c:pt idx="10" formatCode="m/d/yyyy">
                  <c:v>45525</c:v>
                </c:pt>
                <c:pt idx="11" formatCode="m/d/yyyy">
                  <c:v>45489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'Camp Mountain, Richards Road'!$C$10:$C$21</c15:sqref>
                  </c15:fullRef>
                </c:ext>
              </c:extLst>
              <c:f>'Camp Mountain, Richards Road'!$C$10:$C$21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949</c:v>
                </c:pt>
                <c:pt idx="10">
                  <c:v>1622</c:v>
                </c:pt>
                <c:pt idx="11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'Camp Mountain, Richards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'Camp Mountain, Richards Road'!$A$10:$A$21</c15:sqref>
                  </c15:fullRef>
                </c:ext>
              </c:extLst>
              <c:f>'Camp Mountain, Richards Road'!$A$10:$A$21</c:f>
              <c:numCache>
                <c:formatCode>d/mm/yyyy;@</c:formatCode>
                <c:ptCount val="12"/>
                <c:pt idx="0">
                  <c:v>45863</c:v>
                </c:pt>
                <c:pt idx="1">
                  <c:v>45828</c:v>
                </c:pt>
                <c:pt idx="2">
                  <c:v>45798</c:v>
                </c:pt>
                <c:pt idx="3" formatCode="m/d/yyyy">
                  <c:v>45771</c:v>
                </c:pt>
                <c:pt idx="4" formatCode="m/d/yyyy">
                  <c:v>45729</c:v>
                </c:pt>
                <c:pt idx="5" formatCode="m/d/yyyy">
                  <c:v>45707</c:v>
                </c:pt>
                <c:pt idx="6" formatCode="m/d/yyyy">
                  <c:v>45678</c:v>
                </c:pt>
                <c:pt idx="7" formatCode="m/d/yyyy">
                  <c:v>45617</c:v>
                </c:pt>
                <c:pt idx="8" formatCode="m/d/yyyy">
                  <c:v>45583</c:v>
                </c:pt>
                <c:pt idx="9" formatCode="m/d/yyyy">
                  <c:v>45553</c:v>
                </c:pt>
                <c:pt idx="10" formatCode="m/d/yyyy">
                  <c:v>45525</c:v>
                </c:pt>
                <c:pt idx="11" formatCode="m/d/yyyy">
                  <c:v>45489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'Camp Mountain, Richards Road'!$D$11:$D$24</c15:sqref>
                  </c15:fullRef>
                </c:ext>
              </c:extLst>
              <c:f>'Camp Mountain, Richards Road'!$D$11:$D$22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811078977091422"/>
              <c:y val="0.8772174857453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</a:t>
                </a:r>
                <a:r>
                  <a:rPr lang="en-AU" baseline="0"/>
                  <a:t>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3354925436549129"/>
          <c:y val="0.90886526052264882"/>
          <c:w val="0.51632608836207672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Dayboro, Strong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2961929758780155"/>
          <c:y val="0.10095519478074104"/>
          <c:w val="0.77642482189726292"/>
          <c:h val="0.63310490970678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'Dayboro, Strong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'Dayboro, Strong Road'!$A$10:$A$21</c15:sqref>
                  </c15:fullRef>
                </c:ext>
              </c:extLst>
              <c:f>'Dayboro, Strong Road'!$A$10:$A$21</c:f>
              <c:numCache>
                <c:formatCode>dd/mm/yyyy;@</c:formatCode>
                <c:ptCount val="12"/>
                <c:pt idx="0">
                  <c:v>45861</c:v>
                </c:pt>
                <c:pt idx="1">
                  <c:v>45827</c:v>
                </c:pt>
                <c:pt idx="2">
                  <c:v>45798</c:v>
                </c:pt>
                <c:pt idx="3">
                  <c:v>45775</c:v>
                </c:pt>
                <c:pt idx="4">
                  <c:v>45737</c:v>
                </c:pt>
                <c:pt idx="5">
                  <c:v>45707</c:v>
                </c:pt>
                <c:pt idx="6">
                  <c:v>45679</c:v>
                </c:pt>
                <c:pt idx="7">
                  <c:v>45617</c:v>
                </c:pt>
                <c:pt idx="8">
                  <c:v>45576</c:v>
                </c:pt>
                <c:pt idx="9">
                  <c:v>45554</c:v>
                </c:pt>
                <c:pt idx="10">
                  <c:v>45525</c:v>
                </c:pt>
                <c:pt idx="11">
                  <c:v>45489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'Dayboro, Strong Road'!$B$10:$B$21</c15:sqref>
                  </c15:fullRef>
                </c:ext>
              </c:extLst>
              <c:f>'Dayboro, Strong Road'!$B$10:$B$21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0</c:v>
                </c:pt>
                <c:pt idx="5">
                  <c:v>0</c:v>
                </c:pt>
                <c:pt idx="6">
                  <c:v>64</c:v>
                </c:pt>
                <c:pt idx="7">
                  <c:v>485</c:v>
                </c:pt>
                <c:pt idx="8">
                  <c:v>288</c:v>
                </c:pt>
                <c:pt idx="9">
                  <c:v>45</c:v>
                </c:pt>
                <c:pt idx="10">
                  <c:v>569</c:v>
                </c:pt>
                <c:pt idx="1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'Dayboro, Strong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'Dayboro, Strong Road'!$A$10:$A$21</c15:sqref>
                  </c15:fullRef>
                </c:ext>
              </c:extLst>
              <c:f>'Dayboro, Strong Road'!$A$10:$A$21</c:f>
              <c:numCache>
                <c:formatCode>dd/mm/yyyy;@</c:formatCode>
                <c:ptCount val="12"/>
                <c:pt idx="0">
                  <c:v>45861</c:v>
                </c:pt>
                <c:pt idx="1">
                  <c:v>45827</c:v>
                </c:pt>
                <c:pt idx="2">
                  <c:v>45798</c:v>
                </c:pt>
                <c:pt idx="3">
                  <c:v>45775</c:v>
                </c:pt>
                <c:pt idx="4">
                  <c:v>45737</c:v>
                </c:pt>
                <c:pt idx="5">
                  <c:v>45707</c:v>
                </c:pt>
                <c:pt idx="6">
                  <c:v>45679</c:v>
                </c:pt>
                <c:pt idx="7">
                  <c:v>45617</c:v>
                </c:pt>
                <c:pt idx="8">
                  <c:v>45576</c:v>
                </c:pt>
                <c:pt idx="9">
                  <c:v>45554</c:v>
                </c:pt>
                <c:pt idx="10">
                  <c:v>45525</c:v>
                </c:pt>
                <c:pt idx="11">
                  <c:v>45489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'Dayboro, Strong Road'!$C$10:$C$21</c15:sqref>
                  </c15:fullRef>
                </c:ext>
              </c:extLst>
              <c:f>'Dayboro, Strong Road'!$C$10:$C$21</c:f>
              <c:numCache>
                <c:formatCode>0</c:formatCode>
                <c:ptCount val="12"/>
                <c:pt idx="0">
                  <c:v>0</c:v>
                </c:pt>
                <c:pt idx="1">
                  <c:v>1164</c:v>
                </c:pt>
                <c:pt idx="2">
                  <c:v>10</c:v>
                </c:pt>
                <c:pt idx="3">
                  <c:v>828</c:v>
                </c:pt>
                <c:pt idx="4">
                  <c:v>0</c:v>
                </c:pt>
                <c:pt idx="5">
                  <c:v>580</c:v>
                </c:pt>
                <c:pt idx="6">
                  <c:v>576</c:v>
                </c:pt>
                <c:pt idx="7">
                  <c:v>4390</c:v>
                </c:pt>
                <c:pt idx="8">
                  <c:v>516</c:v>
                </c:pt>
                <c:pt idx="9">
                  <c:v>804</c:v>
                </c:pt>
                <c:pt idx="10">
                  <c:v>907</c:v>
                </c:pt>
                <c:pt idx="11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'Dayboro, Strong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'Dayboro, Strong Road'!$A$10:$A$21</c15:sqref>
                  </c15:fullRef>
                </c:ext>
              </c:extLst>
              <c:f>'Dayboro, Strong Road'!$A$10:$A$21</c:f>
              <c:numCache>
                <c:formatCode>dd/mm/yyyy;@</c:formatCode>
                <c:ptCount val="12"/>
                <c:pt idx="0">
                  <c:v>45861</c:v>
                </c:pt>
                <c:pt idx="1">
                  <c:v>45827</c:v>
                </c:pt>
                <c:pt idx="2">
                  <c:v>45798</c:v>
                </c:pt>
                <c:pt idx="3">
                  <c:v>45775</c:v>
                </c:pt>
                <c:pt idx="4">
                  <c:v>45737</c:v>
                </c:pt>
                <c:pt idx="5">
                  <c:v>45707</c:v>
                </c:pt>
                <c:pt idx="6">
                  <c:v>45679</c:v>
                </c:pt>
                <c:pt idx="7">
                  <c:v>45617</c:v>
                </c:pt>
                <c:pt idx="8">
                  <c:v>45576</c:v>
                </c:pt>
                <c:pt idx="9">
                  <c:v>45554</c:v>
                </c:pt>
                <c:pt idx="10">
                  <c:v>45525</c:v>
                </c:pt>
                <c:pt idx="11">
                  <c:v>45489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'Dayboro, Strong Road'!$D$11:$D$24</c15:sqref>
                  </c15:fullRef>
                </c:ext>
              </c:extLst>
              <c:f>'Dayboro, Strong Road'!$D$11:$D$22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9688813898262713"/>
              <c:y val="0.8650012988326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95763029621295"/>
              <c:y val="0.31473945535682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297653</xdr:colOff>
      <xdr:row>7</xdr:row>
      <xdr:rowOff>47623</xdr:rowOff>
    </xdr:from>
    <xdr:to>
      <xdr:col>25</xdr:col>
      <xdr:colOff>273843</xdr:colOff>
      <xdr:row>51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E37C-E79C-41E5-B23D-5C92CC6DF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5</xdr:row>
      <xdr:rowOff>12325</xdr:rowOff>
    </xdr:from>
    <xdr:to>
      <xdr:col>18</xdr:col>
      <xdr:colOff>515470</xdr:colOff>
      <xdr:row>40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61620-0CE1-9C89-993F-FF9F4D336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8</xdr:row>
      <xdr:rowOff>194069</xdr:rowOff>
    </xdr:from>
    <xdr:to>
      <xdr:col>19</xdr:col>
      <xdr:colOff>619124</xdr:colOff>
      <xdr:row>44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F52A2-2895-0C38-B5C2-DE2E56314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5</xdr:row>
      <xdr:rowOff>134539</xdr:rowOff>
    </xdr:from>
    <xdr:to>
      <xdr:col>18</xdr:col>
      <xdr:colOff>535780</xdr:colOff>
      <xdr:row>46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52072-7D53-D7BA-621D-5A9BAA2A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448232</xdr:colOff>
      <xdr:row>4</xdr:row>
      <xdr:rowOff>112057</xdr:rowOff>
    </xdr:from>
    <xdr:to>
      <xdr:col>23</xdr:col>
      <xdr:colOff>414617</xdr:colOff>
      <xdr:row>43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EC25F-94B4-5C56-11A2-190D9438D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11204</xdr:colOff>
      <xdr:row>4</xdr:row>
      <xdr:rowOff>44822</xdr:rowOff>
    </xdr:from>
    <xdr:to>
      <xdr:col>20</xdr:col>
      <xdr:colOff>123264</xdr:colOff>
      <xdr:row>50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78163-4A34-C2FE-03E0-1E2DB5DA2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3</xdr:row>
      <xdr:rowOff>56029</xdr:rowOff>
    </xdr:from>
    <xdr:to>
      <xdr:col>20</xdr:col>
      <xdr:colOff>56029</xdr:colOff>
      <xdr:row>45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4E80F-CF28-3979-BE18-75E08E7E1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56029</xdr:colOff>
      <xdr:row>5</xdr:row>
      <xdr:rowOff>79561</xdr:rowOff>
    </xdr:from>
    <xdr:to>
      <xdr:col>20</xdr:col>
      <xdr:colOff>302559</xdr:colOff>
      <xdr:row>46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60C2D-643F-D907-208E-29B6F1AB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5</xdr:row>
      <xdr:rowOff>67235</xdr:rowOff>
    </xdr:from>
    <xdr:to>
      <xdr:col>18</xdr:col>
      <xdr:colOff>179294</xdr:colOff>
      <xdr:row>48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AF6D-7F77-D72B-56CE-64F56C89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156883</xdr:colOff>
      <xdr:row>3</xdr:row>
      <xdr:rowOff>156881</xdr:rowOff>
    </xdr:from>
    <xdr:to>
      <xdr:col>19</xdr:col>
      <xdr:colOff>459441</xdr:colOff>
      <xdr:row>40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99A0-3E4A-05D6-DA1E-D3BEDCDB3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3</xdr:row>
      <xdr:rowOff>78442</xdr:rowOff>
    </xdr:from>
    <xdr:to>
      <xdr:col>22</xdr:col>
      <xdr:colOff>33616</xdr:colOff>
      <xdr:row>44</xdr:row>
      <xdr:rowOff>11207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7DB1D-739F-041D-8299-09404DC1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690561</xdr:colOff>
      <xdr:row>6</xdr:row>
      <xdr:rowOff>47625</xdr:rowOff>
    </xdr:from>
    <xdr:to>
      <xdr:col>21</xdr:col>
      <xdr:colOff>71437</xdr:colOff>
      <xdr:row>48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2415D4-21D8-8D1F-CD99-297FBFB1C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89647</xdr:colOff>
      <xdr:row>6</xdr:row>
      <xdr:rowOff>100852</xdr:rowOff>
    </xdr:from>
    <xdr:to>
      <xdr:col>20</xdr:col>
      <xdr:colOff>134470</xdr:colOff>
      <xdr:row>43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5A659-3343-BD1F-2545-E93C382E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179294</xdr:colOff>
      <xdr:row>3</xdr:row>
      <xdr:rowOff>169208</xdr:rowOff>
    </xdr:from>
    <xdr:to>
      <xdr:col>19</xdr:col>
      <xdr:colOff>661147</xdr:colOff>
      <xdr:row>41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52141-6822-A14A-704E-FE72FDA0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5</xdr:row>
      <xdr:rowOff>169208</xdr:rowOff>
    </xdr:from>
    <xdr:to>
      <xdr:col>18</xdr:col>
      <xdr:colOff>369793</xdr:colOff>
      <xdr:row>41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06516-385F-E7A6-B5EC-EE18BEC4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678656</xdr:colOff>
      <xdr:row>5</xdr:row>
      <xdr:rowOff>81642</xdr:rowOff>
    </xdr:from>
    <xdr:to>
      <xdr:col>21</xdr:col>
      <xdr:colOff>661147</xdr:colOff>
      <xdr:row>45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2E5FA0-AFD6-B552-0BF3-0869A543D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739587</xdr:colOff>
      <xdr:row>5</xdr:row>
      <xdr:rowOff>57149</xdr:rowOff>
    </xdr:from>
    <xdr:to>
      <xdr:col>23</xdr:col>
      <xdr:colOff>403411</xdr:colOff>
      <xdr:row>49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F3785-8DE0-78DA-7082-4AF20414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224117</xdr:colOff>
      <xdr:row>8</xdr:row>
      <xdr:rowOff>56028</xdr:rowOff>
    </xdr:from>
    <xdr:to>
      <xdr:col>22</xdr:col>
      <xdr:colOff>156882</xdr:colOff>
      <xdr:row>46</xdr:row>
      <xdr:rowOff>56028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D0871-9A07-E150-D5BE-AA01DD0AF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571498</xdr:colOff>
      <xdr:row>4</xdr:row>
      <xdr:rowOff>11205</xdr:rowOff>
    </xdr:from>
    <xdr:to>
      <xdr:col>18</xdr:col>
      <xdr:colOff>179294</xdr:colOff>
      <xdr:row>42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73B-57F4-7FEE-C336-6278AA21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481852</xdr:colOff>
      <xdr:row>3</xdr:row>
      <xdr:rowOff>190498</xdr:rowOff>
    </xdr:from>
    <xdr:to>
      <xdr:col>21</xdr:col>
      <xdr:colOff>0</xdr:colOff>
      <xdr:row>43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9C67A-B3EA-F6B6-1A72-0F68F683C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616323</xdr:colOff>
      <xdr:row>2</xdr:row>
      <xdr:rowOff>347383</xdr:rowOff>
    </xdr:from>
    <xdr:to>
      <xdr:col>20</xdr:col>
      <xdr:colOff>504265</xdr:colOff>
      <xdr:row>43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A91C4-AC05-F924-8B2F-42F6550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4</xdr:row>
      <xdr:rowOff>22410</xdr:rowOff>
    </xdr:from>
    <xdr:to>
      <xdr:col>18</xdr:col>
      <xdr:colOff>448236</xdr:colOff>
      <xdr:row>35</xdr:row>
      <xdr:rowOff>145675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F87A4-52C4-5815-8782-FDDF59E35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A9:E264" totalsRowShown="0" headerRowDxfId="6" dataDxfId="5" headerRowCellStyle="Normal 4">
  <tableColumns count="5">
    <tableColumn id="1" xr3:uid="{00000000-0010-0000-0000-000001000000}" name="Date" dataDxfId="4"/>
    <tableColumn id="2" xr3:uid="{00000000-0010-0000-0000-000002000000}" name="Black Flying-fox" dataDxfId="3"/>
    <tableColumn id="3" xr3:uid="{00000000-0010-0000-0000-000003000000}" name="Grey-headed Flying-fox" dataDxfId="2"/>
    <tableColumn id="4" xr3:uid="{00000000-0010-0000-0000-000004000000}" name="Little red Flying-fox" dataDxfId="1"/>
    <tableColumn id="5" xr3:uid="{00000000-0010-0000-0000-000005000000}" name="Flying Fox Total" dataDxfId="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95" xr:uid="{00000000-000C-0000-FFFF-FFFF0B000000}" name="Table336271510396" displayName="Table336271510396" ref="A9:E220" totalsRowShown="0" headerRowDxfId="20" dataDxfId="19" headerRowCellStyle="Normal 4" dataCellStyle="Normal_Sheet1">
  <tableColumns count="5">
    <tableColumn id="1" xr3:uid="{00000000-0010-0000-0B00-000001000000}" name="Date" dataDxfId="18" dataCellStyle="Normal 2"/>
    <tableColumn id="2" xr3:uid="{00000000-0010-0000-0B00-000002000000}" name="Black Flying-fox" dataDxfId="17" dataCellStyle="Normal_Sheet1"/>
    <tableColumn id="3" xr3:uid="{00000000-0010-0000-0B00-000003000000}" name="Grey-headed Flying-fox" dataDxfId="16" dataCellStyle="Normal_Sheet1"/>
    <tableColumn id="4" xr3:uid="{00000000-0010-0000-0B00-000004000000}" name="Little red Flying-fox" dataDxfId="15" dataCellStyle="Normal_Sheet1"/>
    <tableColumn id="5" xr3:uid="{00000000-0010-0000-0B00-000005000000}" name="Flying Fox Total" dataDxfId="14" dataCellStyle="Normal_Sheet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3362719" displayName="Table3362719" ref="A9:E205" totalsRowShown="0" headerRowDxfId="13" dataDxfId="12" headerRowCellStyle="Normal 4" dataCellStyle="Normal_Sheet1">
  <tableColumns count="5">
    <tableColumn id="1" xr3:uid="{00000000-0010-0000-0D00-000001000000}" name="Date" dataDxfId="11" dataCellStyle="Normal 2"/>
    <tableColumn id="2" xr3:uid="{00000000-0010-0000-0D00-000002000000}" name="Black Flying-fox" dataDxfId="10" dataCellStyle="Normal_Sheet1"/>
    <tableColumn id="3" xr3:uid="{00000000-0010-0000-0D00-000003000000}" name="Grey-headed Flying-fox" dataDxfId="9" dataCellStyle="Normal_Sheet1"/>
    <tableColumn id="4" xr3:uid="{00000000-0010-0000-0D00-000004000000}" name="Little red Flying-fox" dataDxfId="8" dataCellStyle="Normal_Sheet1"/>
    <tableColumn id="5" xr3:uid="{00000000-0010-0000-0D00-000005000000}" name="Flying Fox Total" dataDxfId="7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9:E274" totalsRowShown="0" headerRowDxfId="76" dataDxfId="75" headerRowCellStyle="Normal 4">
  <tableColumns count="5">
    <tableColumn id="1" xr3:uid="{00000000-0010-0000-0100-000001000000}" name="Date" dataDxfId="74"/>
    <tableColumn id="2" xr3:uid="{00000000-0010-0000-0100-000002000000}" name="Black Flying-fox" dataDxfId="73"/>
    <tableColumn id="3" xr3:uid="{00000000-0010-0000-0100-000003000000}" name="Grey-headed Flying-fox" dataDxfId="72"/>
    <tableColumn id="4" xr3:uid="{00000000-0010-0000-0100-000004000000}" name="Little red Flying-fox" dataDxfId="71"/>
    <tableColumn id="5" xr3:uid="{00000000-0010-0000-0100-000005000000}" name="Flying Fox Total" dataDxfId="7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362" displayName="Table3362" ref="A9:E221" totalsRowShown="0" headerRowDxfId="69" dataDxfId="68" headerRowCellStyle="Normal 4" dataCellStyle="Normal_Sheet8">
  <tableColumns count="5">
    <tableColumn id="1" xr3:uid="{00000000-0010-0000-0300-000001000000}" name="Date" dataDxfId="67"/>
    <tableColumn id="2" xr3:uid="{00000000-0010-0000-0300-000002000000}" name="Black Flying-fox" dataDxfId="66" dataCellStyle="Normal_Sheet8"/>
    <tableColumn id="3" xr3:uid="{00000000-0010-0000-0300-000003000000}" name="Grey-headed Flying-fox" dataDxfId="65" dataCellStyle="Normal_Sheet8"/>
    <tableColumn id="4" xr3:uid="{00000000-0010-0000-0300-000004000000}" name="Little red Flying-fox" dataDxfId="64" dataCellStyle="Normal_Sheet8"/>
    <tableColumn id="5" xr3:uid="{00000000-0010-0000-0300-000005000000}" name="Flying Fox Total" dataDxfId="63" dataCellStyle="Normal_Sheet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3362718" displayName="Table3362718" ref="A9:E269" totalsRowShown="0" headerRowDxfId="62" dataDxfId="61" headerRowCellStyle="Normal 4" dataCellStyle="Normal_Sheet1">
  <tableColumns count="5">
    <tableColumn id="1" xr3:uid="{00000000-0010-0000-0400-000001000000}" name="Date" dataDxfId="60" dataCellStyle="Normal 2"/>
    <tableColumn id="2" xr3:uid="{00000000-0010-0000-0400-000002000000}" name="Black Flying-fox" dataDxfId="59" dataCellStyle="Normal_Sheet1"/>
    <tableColumn id="3" xr3:uid="{00000000-0010-0000-0400-000003000000}" name="Grey-headed Flying-fox" dataDxfId="58" dataCellStyle="Normal_Sheet1"/>
    <tableColumn id="4" xr3:uid="{00000000-0010-0000-0400-000004000000}" name="Little red Flying-fox" dataDxfId="57" dataCellStyle="Normal_Sheet1"/>
    <tableColumn id="5" xr3:uid="{00000000-0010-0000-0400-000005000000}" name="Flying Fox Total" dataDxfId="56" dataCellStyle="Normal_Sheet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36279" displayName="Table336279" ref="A9:E239" totalsRowShown="0" headerRowDxfId="55" dataDxfId="54" headerRowCellStyle="Normal 4" dataCellStyle="Normal_Sheet9">
  <tableColumns count="5">
    <tableColumn id="1" xr3:uid="{00000000-0010-0000-0600-000001000000}" name="Date" dataDxfId="53"/>
    <tableColumn id="2" xr3:uid="{00000000-0010-0000-0600-000002000000}" name="Black Flying-fox" dataDxfId="52" dataCellStyle="Normal_Sheet9"/>
    <tableColumn id="3" xr3:uid="{00000000-0010-0000-0600-000003000000}" name="Grey-headed Flying-fox" dataDxfId="51" dataCellStyle="Normal_Sheet9"/>
    <tableColumn id="4" xr3:uid="{00000000-0010-0000-0600-000004000000}" name="Little red Flying-fox" dataDxfId="50" dataCellStyle="Normal_Sheet9"/>
    <tableColumn id="5" xr3:uid="{00000000-0010-0000-0600-000005000000}" name="Flying Fox Total" dataDxfId="49" dataCellStyle="Normal_Sheet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D3C9B9-E62C-460E-95B3-ECAC671B23BC}" name="Table3362794" displayName="Table3362794" ref="A9:E234" totalsRowShown="0" headerRowDxfId="48" dataDxfId="47" headerRowCellStyle="Normal 4" dataCellStyle="Normal_Sheet9">
  <tableColumns count="5">
    <tableColumn id="1" xr3:uid="{FAD9DC6B-E25F-4978-A925-C44261D30711}" name="Date" dataDxfId="46"/>
    <tableColumn id="2" xr3:uid="{7A57C8F6-053B-4FBA-8B23-082E30D922F8}" name="Black Flying-fox" dataDxfId="45" dataCellStyle="Normal_Sheet9"/>
    <tableColumn id="3" xr3:uid="{A9EC14E8-279C-4B2B-A419-6B4E72A77D3A}" name="Grey-headed Flying-fox" dataDxfId="44" dataCellStyle="Normal_Sheet9"/>
    <tableColumn id="4" xr3:uid="{288120B8-5545-4055-A14D-ADBB1F11AD78}" name="Little red Flying-fox" dataDxfId="43" dataCellStyle="Normal_Sheet9"/>
    <tableColumn id="5" xr3:uid="{A7753518-AC8A-42FB-9D48-6D40B33AA2AB}" name="Flying Fox Total" dataDxfId="42" dataCellStyle="Normal_Sheet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3362711" displayName="Table3362711" ref="A9:E291" totalsRowShown="0" headerRowDxfId="41" dataDxfId="40" headerRowCellStyle="Normal 4" dataCellStyle="Normal_Sheet8">
  <tableColumns count="5">
    <tableColumn id="1" xr3:uid="{00000000-0010-0000-0700-000001000000}" name="Date" dataDxfId="39"/>
    <tableColumn id="2" xr3:uid="{00000000-0010-0000-0700-000002000000}" name="Black Flying-fox" dataDxfId="38" dataCellStyle="Normal_Sheet8"/>
    <tableColumn id="3" xr3:uid="{00000000-0010-0000-0700-000003000000}" name="Grey-headed Flying-fox" dataDxfId="37" dataCellStyle="Normal_Sheet8"/>
    <tableColumn id="4" xr3:uid="{00000000-0010-0000-0700-000004000000}" name="Little red Flying-fox" dataDxfId="36" dataCellStyle="Normal_Sheet8"/>
    <tableColumn id="5" xr3:uid="{00000000-0010-0000-0700-000005000000}" name="Flying Fox Total" dataDxfId="35" dataCellStyle="Normal_Sheet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3362712" displayName="Table3362712" ref="A9:E279" totalsRowShown="0" headerRowDxfId="34" dataDxfId="33" headerRowCellStyle="Normal 4" dataCellStyle="Normal 2">
  <tableColumns count="5">
    <tableColumn id="1" xr3:uid="{00000000-0010-0000-0800-000001000000}" name="Date" dataDxfId="32" dataCellStyle="Normal 2"/>
    <tableColumn id="2" xr3:uid="{00000000-0010-0000-0800-000002000000}" name="Black Flying-fox" dataDxfId="31" dataCellStyle="Normal 2"/>
    <tableColumn id="3" xr3:uid="{00000000-0010-0000-0800-000003000000}" name="Grey-headed Flying-fox" dataDxfId="30" dataCellStyle="Normal 2"/>
    <tableColumn id="4" xr3:uid="{00000000-0010-0000-0800-000004000000}" name="Little red Flying-fox" dataDxfId="29" dataCellStyle="Normal 2"/>
    <tableColumn id="5" xr3:uid="{00000000-0010-0000-0800-000005000000}" name="Flying Fox Total" dataDxfId="28" dataCellStyle="Normal_Sheet1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3362715" displayName="Table3362715" ref="A9:E262" totalsRowShown="0" headerRowDxfId="27" dataDxfId="26" headerRowCellStyle="Normal 4" dataCellStyle="Normal_Sheet1">
  <tableColumns count="5">
    <tableColumn id="1" xr3:uid="{00000000-0010-0000-0A00-000001000000}" name="Date" dataDxfId="25" dataCellStyle="Normal 2"/>
    <tableColumn id="2" xr3:uid="{00000000-0010-0000-0A00-000002000000}" name="Black Flying-fox" dataDxfId="24" dataCellStyle="Normal_Sheet1"/>
    <tableColumn id="3" xr3:uid="{00000000-0010-0000-0A00-000003000000}" name="Grey-headed Flying-fox" dataDxfId="23" dataCellStyle="Normal_Sheet1"/>
    <tableColumn id="4" xr3:uid="{00000000-0010-0000-0A00-000004000000}" name="Little red Flying-fox" dataDxfId="22" dataCellStyle="Normal_Sheet1"/>
    <tableColumn id="5" xr3:uid="{00000000-0010-0000-0A00-000005000000}" name="Flying Fox Total" dataDxfId="21" dataCellStyle="Normal_Sheet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zoomScale="110" zoomScaleNormal="110" workbookViewId="0">
      <selection activeCell="Z7" sqref="Z7"/>
    </sheetView>
  </sheetViews>
  <sheetFormatPr defaultColWidth="19.125" defaultRowHeight="14.25"/>
  <cols>
    <col min="1" max="2" width="29" bestFit="1" customWidth="1"/>
    <col min="3" max="3" width="32.25" bestFit="1" customWidth="1"/>
    <col min="4" max="4" width="255.625" bestFit="1" customWidth="1"/>
    <col min="5" max="5" width="26.5" bestFit="1" customWidth="1"/>
    <col min="9" max="9" width="35" customWidth="1"/>
    <col min="17" max="17" width="33.75" bestFit="1" customWidth="1"/>
    <col min="20" max="20" width="94.75" bestFit="1" customWidth="1"/>
    <col min="21" max="22" width="91.5" bestFit="1" customWidth="1"/>
    <col min="23" max="23" width="88.875" bestFit="1" customWidth="1"/>
    <col min="24" max="24" width="89.875" bestFit="1" customWidth="1"/>
    <col min="25" max="25" width="50.625" customWidth="1"/>
    <col min="26" max="26" width="89.7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26">
      <c r="A2" t="str">
        <f>CONCATENATE('Albany Creek, Kingfisher Street'!$A$3,", ",'Albany Creek, Kingfisher Street'!$B$3)</f>
        <v>Albany Creek, Kingfisher Street</v>
      </c>
      <c r="B2" t="str">
        <f>CONCATENATE('Albany Creek, Kingfisher Street'!$A$3,", ",'Albany Creek, Kingfisher Street'!$B$3)</f>
        <v>Albany Creek, Kingfisher Street</v>
      </c>
      <c r="D2" t="str">
        <f ca="1">CONCATENATE("&lt;p&gt;",'Albany Creek, Kingfisher Street'!$A$7," &lt;a href=",CHAR(34),"https://maps.google.com/?q=",'Albany Creek, Kingfisher Street'!$E$3,",",'Albany Creek, Kingfisher Street'!E4,CHAR(34),"&gt;View map&lt;/a&gt;&lt;/p&gt;&lt;table class=",CHAR(34),"sc-responsive-table",CHAR(34),"&gt;&lt;thead&gt;",$T$2,"&lt;/thead&gt;&lt;tbody&gt;",U2,V2,W2,X2,Y2,Z2,"&lt;/tbody&gt;&lt;/table&gt;")</f>
        <v>&lt;p&gt; &lt;a href="https://maps.google.com/?q=-27.348489,152.959393"&gt;View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Jul 2025&lt;/td&gt;&lt;td&gt;103&lt;/td&gt;&lt;td&gt;5&lt;/td&gt;&lt;td&gt;0&lt;/td&gt;&lt;td&gt;108&lt;/td&gt;&lt;td&gt;Decrease&lt;/td&gt;&lt;/tr&gt;&lt;tr&gt;&lt;td&gt;25 Jun 2025&lt;/td&gt;&lt;td&gt;100&lt;/td&gt;&lt;td&gt;66&lt;/td&gt;&lt;td&gt;0&lt;/td&gt;&lt;td&gt;166&lt;/td&gt;&lt;td&gt;Decrease&lt;/td&gt;&lt;/tr&gt;&lt;tr&gt;&lt;td&gt;21 May 2025&lt;/td&gt;&lt;td&gt;207&lt;/td&gt;&lt;td&gt;310&lt;/td&gt;&lt;td&gt;0&lt;/td&gt;&lt;td&gt;517&lt;/td&gt;&lt;td&gt;Decrease&lt;/td&gt;&lt;/tr&gt;&lt;tr&gt;&lt;td&gt;28 Apr 2025&lt;/td&gt;&lt;td&gt;719&lt;/td&gt;&lt;td&gt;2875&lt;/td&gt;&lt;td&gt;0&lt;/td&gt;&lt;td&gt;3594&lt;/td&gt;&lt;td&gt;Increase&lt;/td&gt;&lt;/tr&gt;&lt;tr&gt;&lt;td&gt;27 Mar 2025&lt;/td&gt;&lt;td&gt;285&lt;/td&gt;&lt;td&gt;71&lt;/td&gt;&lt;td&gt;0&lt;/td&gt;&lt;td&gt;356&lt;/td&gt;&lt;td&gt;Increase&lt;/td&gt;&lt;/tr&gt;&lt;tr&gt;&lt;td&gt;19 Feb 2025&lt;/td&gt;&lt;td&gt;0&lt;/td&gt;&lt;td&gt;0&lt;/td&gt;&lt;td&gt;0&lt;/td&gt;&lt;td&gt;0&lt;/td&gt;&lt;td&gt;Decrease&lt;/td&gt;&lt;/tr&gt;&lt;/tbody&gt;&lt;/table&gt;</v>
      </c>
      <c r="I2" t="s">
        <v>17</v>
      </c>
      <c r="N2" t="str">
        <f>'Albany Creek, Kingfisher Street'!$B$3</f>
        <v>Kingfisher Street</v>
      </c>
      <c r="O2" t="str">
        <f>'Albany Creek, Kingfisher Street'!$A$3</f>
        <v>Albany Creek</v>
      </c>
      <c r="P2">
        <f>'Albany Creek, Kingfisher Street'!$C$3</f>
        <v>4035</v>
      </c>
      <c r="Q2" t="str">
        <f>CONCATENATE('Albany Creek, Kingfisher Street'!$E$3,", ",'Albany Creek, Kingfisher Street'!$E$4)</f>
        <v>-27.348489, 152.959393</v>
      </c>
      <c r="T2" t="s">
        <v>18</v>
      </c>
      <c r="U2" t="str">
        <f ca="1">CONCATENATE("&lt;tr&gt;&lt;td&gt;", TEXT(INDIRECT("'Albany Creek, Kingfisher Street'!A10"),"d mmm yyyy"), "&lt;/td&gt;&lt;td&gt;", INDIRECT("'Albany Creek, Kingfisher Street'!B10"), "&lt;/td&gt;&lt;td&gt;", INDIRECT("'Albany Creek, Kingfisher Street'!C10"), "&lt;/td&gt;&lt;td&gt;", INDIRECT("'Albany Creek, Kingfisher Street'!D10"), "&lt;/td&gt;&lt;td&gt;", INDIRECT("'Albany Creek, Kingfisher Street'!E10"), "&lt;/td&gt;&lt;td&gt;", IF(INDIRECT("'Albany Creek, Kingfisher Street'!E10")&gt;INDIRECT("'Albany Creek, Kingfisher Street'!E11"),"Increase",IF(INDIRECT("'Albany Creek, Kingfisher Street'!E10")&lt;INDIRECT("'Albany Creek, Kingfisher Street'!E11"),"Decrease","No change")), "&lt;/td&gt;&lt;/tr&gt;")</f>
        <v>&lt;tr&gt;&lt;td&gt;21 Jul 2025&lt;/td&gt;&lt;td&gt;103&lt;/td&gt;&lt;td&gt;5&lt;/td&gt;&lt;td&gt;0&lt;/td&gt;&lt;td&gt;108&lt;/td&gt;&lt;td&gt;Decrease&lt;/td&gt;&lt;/tr&gt;</v>
      </c>
      <c r="V2" t="str">
        <f ca="1">CONCATENATE("&lt;tr&gt;&lt;td&gt;", TEXT(INDIRECT("'Albany Creek, Kingfisher Street'!A11"),"d mmm yyyy"), "&lt;/td&gt;&lt;td&gt;", INDIRECT("'Albany Creek, Kingfisher Street'!B11"), "&lt;/td&gt;&lt;td&gt;", INDIRECT("'Albany Creek, Kingfisher Street'!C11"), "&lt;/td&gt;&lt;td&gt;", INDIRECT("'Albany Creek, Kingfisher Street'!D11"), "&lt;/td&gt;&lt;td&gt;", INDIRECT("'Albany Creek, Kingfisher Street'!E11"), "&lt;/td&gt;&lt;td&gt;", IF(INDIRECT("'Albany Creek, Kingfisher Street'!E11")&gt;INDIRECT("'Albany Creek, Kingfisher Street'!E12"),"Increase",IF(INDIRECT("'Albany Creek, Kingfisher Street'!E11")&lt;INDIRECT("'Albany Creek, Kingfisher Street'!E12"),"Decrease","No change")), "&lt;/td&gt;&lt;/tr&gt;")</f>
        <v>&lt;tr&gt;&lt;td&gt;25 Jun 2025&lt;/td&gt;&lt;td&gt;100&lt;/td&gt;&lt;td&gt;66&lt;/td&gt;&lt;td&gt;0&lt;/td&gt;&lt;td&gt;166&lt;/td&gt;&lt;td&gt;Decrease&lt;/td&gt;&lt;/tr&gt;</v>
      </c>
      <c r="W2" t="str">
        <f ca="1">CONCATENATE("&lt;tr&gt;&lt;td&gt;", TEXT(INDIRECT("'Albany Creek, Kingfisher Street'!A12"),"d mmm yyyy"), "&lt;/td&gt;&lt;td&gt;", INDIRECT("'Albany Creek, Kingfisher Street'!B12"), "&lt;/td&gt;&lt;td&gt;", INDIRECT("'Albany Creek, Kingfisher Street'!C12"), "&lt;/td&gt;&lt;td&gt;", INDIRECT("'Albany Creek, Kingfisher Street'!D12"), "&lt;/td&gt;&lt;td&gt;", INDIRECT("'Albany Creek, Kingfisher Street'!E12"), "&lt;/td&gt;&lt;td&gt;", IF(INDIRECT("'Albany Creek, Kingfisher Street'!E12")&gt;INDIRECT("'Albany Creek, Kingfisher Street'!E13"),"Increase",IF(INDIRECT("'Albany Creek, Kingfisher Street'!E12")&lt;INDIRECT("'Albany Creek, Kingfisher Street'!E13"),"Decrease","No change")), "&lt;/td&gt;&lt;/tr&gt;")</f>
        <v>&lt;tr&gt;&lt;td&gt;21 May 2025&lt;/td&gt;&lt;td&gt;207&lt;/td&gt;&lt;td&gt;310&lt;/td&gt;&lt;td&gt;0&lt;/td&gt;&lt;td&gt;517&lt;/td&gt;&lt;td&gt;Decrease&lt;/td&gt;&lt;/tr&gt;</v>
      </c>
      <c r="X2" t="str">
        <f ca="1">CONCATENATE("&lt;tr&gt;&lt;td&gt;", TEXT(INDIRECT("'Albany Creek, Kingfisher Street'!A13"),"d mmm yyyy"), "&lt;/td&gt;&lt;td&gt;", INDIRECT("'Albany Creek, Kingfisher Street'!B13"), "&lt;/td&gt;&lt;td&gt;", INDIRECT("'Albany Creek, Kingfisher Street'!C13"), "&lt;/td&gt;&lt;td&gt;", INDIRECT("'Albany Creek, Kingfisher Street'!D13"), "&lt;/td&gt;&lt;td&gt;", INDIRECT("'Albany Creek, Kingfisher Street'!E13"), "&lt;/td&gt;&lt;td&gt;", IF(INDIRECT("'Albany Creek, Kingfisher Street'!E13")&gt;INDIRECT("'Albany Creek, Kingfisher Street'!E14"),"Increase",IF(INDIRECT("'Albany Creek, Kingfisher Street'!E13")&lt;INDIRECT("'Albany Creek, Kingfisher Street'!E14"),"Decrease","No change")), "&lt;/td&gt;&lt;/tr&gt;")</f>
        <v>&lt;tr&gt;&lt;td&gt;28 Apr 2025&lt;/td&gt;&lt;td&gt;719&lt;/td&gt;&lt;td&gt;2875&lt;/td&gt;&lt;td&gt;0&lt;/td&gt;&lt;td&gt;3594&lt;/td&gt;&lt;td&gt;Increase&lt;/td&gt;&lt;/tr&gt;</v>
      </c>
      <c r="Y2" t="str">
        <f ca="1">CONCATENATE("&lt;tr&gt;&lt;td&gt;", TEXT(INDIRECT("'Albany Creek, Kingfisher Street'!A14"),"d mmm yyyy"), "&lt;/td&gt;&lt;td&gt;", INDIRECT("'Albany Creek, Kingfisher Street'!B14"), "&lt;/td&gt;&lt;td&gt;", INDIRECT("'Albany Creek, Kingfisher Street'!C14"), "&lt;/td&gt;&lt;td&gt;", INDIRECT("'Albany Creek, Kingfisher Street'!D14"), "&lt;/td&gt;&lt;td&gt;", INDIRECT("'Albany Creek, Kingfisher Street'!E14"), "&lt;/td&gt;&lt;td&gt;", IF(INDIRECT("'Albany Creek, Kingfisher Street'!E14")&gt;INDIRECT("'Albany Creek, Kingfisher Street'!E15"),"Increase",IF(INDIRECT("'Albany Creek, Kingfisher Street'!E14")&lt;INDIRECT("'Albany Creek, Kingfisher Street'!E15"),"Decrease","No change")), "&lt;/td&gt;&lt;/tr&gt;")</f>
        <v>&lt;tr&gt;&lt;td&gt;27 Mar 2025&lt;/td&gt;&lt;td&gt;285&lt;/td&gt;&lt;td&gt;71&lt;/td&gt;&lt;td&gt;0&lt;/td&gt;&lt;td&gt;356&lt;/td&gt;&lt;td&gt;Increase&lt;/td&gt;&lt;/tr&gt;</v>
      </c>
      <c r="Z2" t="str">
        <f ca="1">CONCATENATE("&lt;tr&gt;&lt;td&gt;", TEXT(INDIRECT("'Albany Creek, Kingfisher Street'!A15"),"d mmm yyyy"), "&lt;/td&gt;&lt;td&gt;", INDIRECT("'Albany Creek, Kingfisher Street'!B15"), "&lt;/td&gt;&lt;td&gt;", INDIRECT("'Albany Creek, Kingfisher Street'!C15"), "&lt;/td&gt;&lt;td&gt;", INDIRECT("'Albany Creek, Kingfisher Street'!D15"), "&lt;/td&gt;&lt;td&gt;", INDIRECT("'Albany Creek, Kingfisher Street'!E15"), "&lt;/td&gt;&lt;td&gt;", IF(INDIRECT("'Albany Creek, Kingfisher Street'!E15")&gt;INDIRECT("'Albany Creek, Kingfisher Street'!E16"),"Increase",IF(INDIRECT("'Albany Creek, Kingfisher Street'!E15")&lt;INDIRECT("'Albany Creek, Kingfisher Street'!E16"),"Decrease","No change")), "&lt;/td&gt;&lt;/tr&gt;")</f>
        <v>&lt;tr&gt;&lt;td&gt;19 Feb 2025&lt;/td&gt;&lt;td&gt;0&lt;/td&gt;&lt;td&gt;0&lt;/td&gt;&lt;td&gt;0&lt;/td&gt;&lt;td&gt;0&lt;/td&gt;&lt;td&gt;Decrease&lt;/td&gt;&lt;/tr&gt;</v>
      </c>
    </row>
    <row r="3" spans="1:26">
      <c r="A3" t="str">
        <f>CONCATENATE('Arana Hills, William Scott Park'!$A$3,", ",'Arana Hills, William Scott Park'!$B$3)</f>
        <v>Arana Hills, William Scott Park</v>
      </c>
      <c r="B3" t="str">
        <f>CONCATENATE('Arana Hills, William Scott Park'!$A$3,", ",'Arana Hills, William Scott Park'!$B$3)</f>
        <v>Arana Hills, William Scott Park</v>
      </c>
      <c r="D3" t="str">
        <f ca="1">CONCATENATE("&lt;p&gt;",'Arana Hills, William Scott Park'!$A$7," &lt;a href=",CHAR(34),"https://maps.google.com/?q=",'Arana Hills, William Scott Park'!$E$3,",",'Arana Hills, William Scott Park'!E4,CHAR(34),"&gt;View map&lt;/a&gt;&lt;/p&gt;&lt;table class=",CHAR(34),"sc-responsive-table",CHAR(34), "&gt;&lt;thead&gt;",$T$3,"&lt;/thead&gt;&lt;tbody&gt;",U3,V3,W3,X3,Y3,Z3,"&lt;/tbody&gt;&lt;/table&gt;")</f>
        <v>&lt;p&gt; &lt;a href="https://maps.google.com/?q=-27.387702,152.956271"&gt;View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Jul 2025&lt;/td&gt;&lt;td&gt;370&lt;/td&gt;&lt;td&gt;554&lt;/td&gt;&lt;td&gt;0&lt;/td&gt;&lt;td&gt;924&lt;/td&gt;&lt;td&gt;Decrease&lt;/td&gt;&lt;/tr&gt;&lt;tr&gt;&lt;td&gt;25 Jun 2025&lt;/td&gt;&lt;td&gt;187&lt;/td&gt;&lt;td&gt;747&lt;/td&gt;&lt;td&gt;0&lt;/td&gt;&lt;td&gt;934&lt;/td&gt;&lt;td&gt;Decrease&lt;/td&gt;&lt;/tr&gt;&lt;tr&gt;&lt;td&gt;21 May 2025&lt;/td&gt;&lt;td&gt;788&lt;/td&gt;&lt;td&gt;1839&lt;/td&gt;&lt;td&gt;0&lt;/td&gt;&lt;td&gt;2627&lt;/td&gt;&lt;td&gt;Decrease&lt;/td&gt;&lt;/tr&gt;&lt;tr&gt;&lt;td&gt;29 Apr 2025&lt;/td&gt;&lt;td&gt;737&lt;/td&gt;&lt;td&gt;2946&lt;/td&gt;&lt;td&gt;0&lt;/td&gt;&lt;td&gt;3683&lt;/td&gt;&lt;td&gt;Increase&lt;/td&gt;&lt;/tr&gt;&lt;tr&gt;&lt;td&gt;27 Mar 2025&lt;/td&gt;&lt;td&gt;858&lt;/td&gt;&lt;td&gt;367&lt;/td&gt;&lt;td&gt;0&lt;/td&gt;&lt;td&gt;1225&lt;/td&gt;&lt;td&gt;Increase&lt;/td&gt;&lt;/tr&gt;&lt;tr&gt;&lt;td&gt;19 Feb 2025&lt;/td&gt;&lt;td&gt;761&lt;/td&gt;&lt;td&gt;0&lt;/td&gt;&lt;td&gt;0&lt;/td&gt;&lt;td&gt;761&lt;/td&gt;&lt;td&gt;Decrease&lt;/td&gt;&lt;/tr&gt;&lt;/tbody&gt;&lt;/table&gt;</v>
      </c>
      <c r="E3" t="s">
        <v>17</v>
      </c>
      <c r="N3" t="str">
        <f>'Arana Hills, William Scott Park'!$B$3</f>
        <v>William Scott Park</v>
      </c>
      <c r="O3" t="str">
        <f>'Arana Hills, William Scott Park'!$A$3</f>
        <v>Arana Hills</v>
      </c>
      <c r="P3">
        <f>'Arana Hills, William Scott Park'!$C$3</f>
        <v>4054</v>
      </c>
      <c r="Q3" t="str">
        <f>CONCATENATE('Arana Hills, William Scott Park'!$E$3,", ",'Arana Hills, William Scott Park'!$E$4)</f>
        <v>-27.387702, 152.956271</v>
      </c>
      <c r="T3" t="s">
        <v>18</v>
      </c>
      <c r="U3" t="str">
        <f ca="1">CONCATENATE("&lt;tr&gt;&lt;td&gt;", TEXT(INDIRECT("'Arana Hills, William Scott Park'!A10"),"d mmm yyyy"), "&lt;/td&gt;&lt;td&gt;", INDIRECT("'Arana Hills, William Scott Park'!B10"), "&lt;/td&gt;&lt;td&gt;", INDIRECT("'Arana Hills, William Scott Park'!C10"), "&lt;/td&gt;&lt;td&gt;", INDIRECT("'Arana Hills, William Scott Park'!D10"), "&lt;/td&gt;&lt;td&gt;", INDIRECT("'Arana Hills, William Scott Park'!E10"), "&lt;/td&gt;&lt;td&gt;", IF(INDIRECT("'Arana Hills, William Scott Park'!E10")&gt;INDIRECT("'Arana Hills, William Scott Park'!E11"),"Increase",IF(INDIRECT("'Arana Hills, William Scott Park'!E10")&lt;INDIRECT("'Arana Hills, William Scott Park'!E11"),"Decrease","No change")), "&lt;/td&gt;&lt;/tr&gt;")</f>
        <v>&lt;tr&gt;&lt;td&gt;21 Jul 2025&lt;/td&gt;&lt;td&gt;370&lt;/td&gt;&lt;td&gt;554&lt;/td&gt;&lt;td&gt;0&lt;/td&gt;&lt;td&gt;924&lt;/td&gt;&lt;td&gt;Decrease&lt;/td&gt;&lt;/tr&gt;</v>
      </c>
      <c r="V3" t="str">
        <f ca="1">CONCATENATE("&lt;tr&gt;&lt;td&gt;", TEXT(INDIRECT("'Arana Hills, William Scott Park'!A11"),"d mmm yyyy"), "&lt;/td&gt;&lt;td&gt;", INDIRECT("'Arana Hills, William Scott Park'!B11"), "&lt;/td&gt;&lt;td&gt;", INDIRECT("'Arana Hills, William Scott Park'!C11"), "&lt;/td&gt;&lt;td&gt;", INDIRECT("'Arana Hills, William Scott Park'!D11"), "&lt;/td&gt;&lt;td&gt;", INDIRECT("'Arana Hills, William Scott Park'!E11"), "&lt;/td&gt;&lt;td&gt;", IF(INDIRECT("'Arana Hills, William Scott Park'!E11")&gt;INDIRECT("'Arana Hills, William Scott Park'!E12"),"Increase",IF(INDIRECT("'Arana Hills, William Scott Park'!E11")&lt;INDIRECT("'Arana Hills, William Scott Park'!E12"),"Decrease","No change")), "&lt;/td&gt;&lt;/tr&gt;")</f>
        <v>&lt;tr&gt;&lt;td&gt;25 Jun 2025&lt;/td&gt;&lt;td&gt;187&lt;/td&gt;&lt;td&gt;747&lt;/td&gt;&lt;td&gt;0&lt;/td&gt;&lt;td&gt;934&lt;/td&gt;&lt;td&gt;Decrease&lt;/td&gt;&lt;/tr&gt;</v>
      </c>
      <c r="W3" t="str">
        <f ca="1">CONCATENATE("&lt;tr&gt;&lt;td&gt;", TEXT(INDIRECT("'Arana Hills, William Scott Park'!A12"),"d mmm yyyy"), "&lt;/td&gt;&lt;td&gt;", INDIRECT("'Arana Hills, William Scott Park'!B12"), "&lt;/td&gt;&lt;td&gt;", INDIRECT("'Arana Hills, William Scott Park'!C12"), "&lt;/td&gt;&lt;td&gt;", INDIRECT("'Arana Hills, William Scott Park'!D12"), "&lt;/td&gt;&lt;td&gt;", INDIRECT("'Arana Hills, William Scott Park'!E12"), "&lt;/td&gt;&lt;td&gt;", IF(INDIRECT("'Arana Hills, William Scott Park'!E12")&gt;INDIRECT("'Arana Hills, William Scott Park'!E13"),"Increase",IF(INDIRECT("'Arana Hills, William Scott Park'!E12")&lt;INDIRECT("'Arana Hills, William Scott Park'!E13"),"Decrease","No change")), "&lt;/td&gt;&lt;/tr&gt;")</f>
        <v>&lt;tr&gt;&lt;td&gt;21 May 2025&lt;/td&gt;&lt;td&gt;788&lt;/td&gt;&lt;td&gt;1839&lt;/td&gt;&lt;td&gt;0&lt;/td&gt;&lt;td&gt;2627&lt;/td&gt;&lt;td&gt;Decrease&lt;/td&gt;&lt;/tr&gt;</v>
      </c>
      <c r="X3" t="str">
        <f ca="1">CONCATENATE("&lt;tr&gt;&lt;td&gt;", TEXT(INDIRECT("'Arana Hills, William Scott Park'!A13"),"d mmm yyyy"), "&lt;/td&gt;&lt;td&gt;", INDIRECT("'Arana Hills, William Scott Park'!B13"), "&lt;/td&gt;&lt;td&gt;", INDIRECT("'Arana Hills, William Scott Park'!C13"), "&lt;/td&gt;&lt;td&gt;", INDIRECT("'Arana Hills, William Scott Park'!D13"), "&lt;/td&gt;&lt;td&gt;", INDIRECT("'Arana Hills, William Scott Park'!E13"), "&lt;/td&gt;&lt;td&gt;", IF(INDIRECT("'Arana Hills, William Scott Park'!E13")&gt;INDIRECT("'Arana Hills, William Scott Park'!E14"),"Increase",IF(INDIRECT("'Arana Hills, William Scott Park'!E13")&lt;INDIRECT("'Arana Hills, William Scott Park'!E14"),"Decrease","No change")), "&lt;/td&gt;&lt;/tr&gt;")</f>
        <v>&lt;tr&gt;&lt;td&gt;29 Apr 2025&lt;/td&gt;&lt;td&gt;737&lt;/td&gt;&lt;td&gt;2946&lt;/td&gt;&lt;td&gt;0&lt;/td&gt;&lt;td&gt;3683&lt;/td&gt;&lt;td&gt;Increase&lt;/td&gt;&lt;/tr&gt;</v>
      </c>
      <c r="Y3" t="str">
        <f ca="1">CONCATENATE("&lt;tr&gt;&lt;td&gt;", TEXT(INDIRECT("'Arana Hills, William Scott Park'!A14"),"d mmm yyyy"), "&lt;/td&gt;&lt;td&gt;", INDIRECT("'Arana Hills, William Scott Park'!B14"), "&lt;/td&gt;&lt;td&gt;", INDIRECT("'Arana Hills, William Scott Park'!C14"), "&lt;/td&gt;&lt;td&gt;", INDIRECT("'Arana Hills, William Scott Park'!D14"), "&lt;/td&gt;&lt;td&gt;", INDIRECT("'Arana Hills, William Scott Park'!E14"), "&lt;/td&gt;&lt;td&gt;", IF(INDIRECT("'Arana Hills, William Scott Park'!E14")&gt;INDIRECT("'Arana Hills, William Scott Park'!E15"),"Increase",IF(INDIRECT("'Arana Hills, William Scott Park'!E14")&lt;INDIRECT("'Arana Hills, William Scott Park'!E15"),"Decrease","No change")), "&lt;/td&gt;&lt;/tr&gt;")</f>
        <v>&lt;tr&gt;&lt;td&gt;27 Mar 2025&lt;/td&gt;&lt;td&gt;858&lt;/td&gt;&lt;td&gt;367&lt;/td&gt;&lt;td&gt;0&lt;/td&gt;&lt;td&gt;1225&lt;/td&gt;&lt;td&gt;Increase&lt;/td&gt;&lt;/tr&gt;</v>
      </c>
      <c r="Z3" t="str">
        <f ca="1">CONCATENATE("&lt;tr&gt;&lt;td&gt;", TEXT(INDIRECT("'Arana Hills, William Scott Park'!A15"),"d mmm yyyy"), "&lt;/td&gt;&lt;td&gt;", INDIRECT("'Arana Hills, William Scott Park'!B15"), "&lt;/td&gt;&lt;td&gt;", INDIRECT("'Arana Hills, William Scott Park'!C15"), "&lt;/td&gt;&lt;td&gt;", INDIRECT("'Arana Hills, William Scott Park'!D15"), "&lt;/td&gt;&lt;td&gt;", INDIRECT("'Arana Hills, William Scott Park'!E15"), "&lt;/td&gt;&lt;td&gt;", IF(INDIRECT("'Arana Hills, William Scott Park'!E15")&gt;INDIRECT("'Arana Hills, William Scott Park'!E16"),"Increase",IF(INDIRECT("'Arana Hills, William Scott Park'!E15")&lt;INDIRECT("'Arana Hills, William Scott Park'!E16"),"Decrease","No change")), "&lt;/td&gt;&lt;/tr&gt;")</f>
        <v>&lt;tr&gt;&lt;td&gt;19 Feb 2025&lt;/td&gt;&lt;td&gt;761&lt;/td&gt;&lt;td&gt;0&lt;/td&gt;&lt;td&gt;0&lt;/td&gt;&lt;td&gt;761&lt;/td&gt;&lt;td&gt;Decrease&lt;/td&gt;&lt;/tr&gt;</v>
      </c>
    </row>
    <row r="4" spans="1:26">
      <c r="A4" t="str">
        <f>CONCATENATE('Bellara, Clayton Park'!$A$3,", ",'Bellara, Clayton Park'!$B$3)</f>
        <v>Bellara, Clayton Park</v>
      </c>
      <c r="B4" t="str">
        <f>CONCATENATE('Bellara, Clayton Park'!$A$3,", ",'Bellara, Clayton Park'!$B$3)</f>
        <v>Bellara, Clayton Park</v>
      </c>
      <c r="D4" t="str">
        <f ca="1">CONCATENATE("&lt;p&gt;",'Bellara, Clayton Park'!$A$7," &lt;a href=",CHAR(34),"https://maps.google.com/?q=",'Bellara, Clayton Park'!$E$3,",",'Bellara, Clayton Park'!E4,CHAR(34),"&gt;View map&lt;/a&gt;&lt;/p&gt;&lt;table class=",CHAR(34),"sc-responsive-table",CHAR(34), "&gt;&lt;thead&gt;",$T$4,"&lt;/thead&gt;&lt;tbody&gt;",U4,V4,W4,X4,Y4,Z4,"&lt;/tbody&gt;&lt;/table&gt;")</f>
        <v>&lt;p&gt; &lt;a href="https://maps.google.com/?q=-27.058228,153.142459"&gt;View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2025&lt;/td&gt;&lt;td&gt;49&lt;/td&gt;&lt;td&gt;0&lt;/td&gt;&lt;td&gt;0&lt;/td&gt;&lt;td&gt;49&lt;/td&gt;&lt;td&gt;Increase&lt;/td&gt;&lt;/tr&gt;&lt;tr&gt;&lt;td&gt;17 Jun 2025&lt;/td&gt;&lt;td&gt;0&lt;/td&gt;&lt;td&gt;0&lt;/td&gt;&lt;td&gt;0&lt;/td&gt;&lt;td&gt;0&lt;/td&gt;&lt;td&gt;No change&lt;/td&gt;&lt;/tr&gt;&lt;tr&gt;&lt;td&gt;21 May 2025&lt;/td&gt;&lt;td&gt;0&lt;/td&gt;&lt;td&gt;0&lt;/td&gt;&lt;td&gt;0&lt;/td&gt;&lt;td&gt;0&lt;/td&gt;&lt;td&gt;Decrease&lt;/td&gt;&lt;/tr&gt;&lt;tr&gt;&lt;td&gt;15 Apr 2025&lt;/td&gt;&lt;td&gt;2000&lt;/td&gt;&lt;td&gt;3000&lt;/td&gt;&lt;td&gt;0&lt;/td&gt;&lt;td&gt;5000&lt;/td&gt;&lt;td&gt;Decrease&lt;/td&gt;&lt;/tr&gt;&lt;tr&gt;&lt;td&gt;21 Mar 2025&lt;/td&gt;&lt;td&gt;3180&lt;/td&gt;&lt;td&gt;1592&lt;/td&gt;&lt;td&gt;1500&lt;/td&gt;&lt;td&gt;6272&lt;/td&gt;&lt;td&gt;Decrease&lt;/td&gt;&lt;/tr&gt;&lt;tr&gt;&lt;td&gt;25 Feb 2025&lt;/td&gt;&lt;td&gt;2700&lt;/td&gt;&lt;td&gt;800&lt;/td&gt;&lt;td&gt;15000&lt;/td&gt;&lt;td&gt;18500&lt;/td&gt;&lt;td&gt;Increase&lt;/td&gt;&lt;/tr&gt;&lt;/tbody&gt;&lt;/table&gt;</v>
      </c>
      <c r="E4" t="s">
        <v>17</v>
      </c>
      <c r="N4" t="str">
        <f>'Bellara, Clayton Park'!$B$3</f>
        <v>Clayton Park</v>
      </c>
      <c r="O4" t="str">
        <f>'Bellara, Clayton Park'!$A$3</f>
        <v>Bellara</v>
      </c>
      <c r="P4">
        <f>'Bellara, Clayton Park'!$C$3</f>
        <v>4507</v>
      </c>
      <c r="Q4" t="str">
        <f>CONCATENATE('Bellara, Clayton Park'!$E$3,", ",'Bellara, Clayton Park'!$E$4)</f>
        <v>-27.058228, 153.142459</v>
      </c>
      <c r="T4" t="s">
        <v>18</v>
      </c>
      <c r="U4" t="str">
        <f ca="1">CONCATENATE("&lt;tr&gt;&lt;td&gt;", TEXT(INDIRECT("'Bellara, Clayton Park'!A10"),"d mmm yyyy"), "&lt;/td&gt;&lt;td&gt;",INDIRECT("'Bellara, Clayton Park'!B10"), "&lt;/td&gt;&lt;td&gt;",INDIRECT("'Bellara, Clayton Park'!C10"), "&lt;/td&gt;&lt;td&gt;",INDIRECT("'Bellara, Clayton Park'!D10"), "&lt;/td&gt;&lt;td&gt;",INDIRECT("'Bellara, Clayton Park'!E10"), "&lt;/td&gt;&lt;td&gt;", IF(INDIRECT("'Bellara, Clayton Park'!E10")&gt;INDIRECT("'Bellara, Clayton Park'!E11"),"Increase",IF(INDIRECT("'Bellara, Clayton Park'!E10")&lt;INDIRECT("'Bellara, Clayton Park'!E11"),"Decrease","No change")), "&lt;/td&gt;&lt;/tr&gt;")</f>
        <v>&lt;tr&gt;&lt;td&gt;3 Jul 2025&lt;/td&gt;&lt;td&gt;49&lt;/td&gt;&lt;td&gt;0&lt;/td&gt;&lt;td&gt;0&lt;/td&gt;&lt;td&gt;49&lt;/td&gt;&lt;td&gt;Increase&lt;/td&gt;&lt;/tr&gt;</v>
      </c>
      <c r="V4" t="str">
        <f ca="1">CONCATENATE("&lt;tr&gt;&lt;td&gt;", TEXT(INDIRECT("'Bellara, Clayton Park'!A11"),"d mmm yyyy"), "&lt;/td&gt;&lt;td&gt;", INDIRECT("'Bellara, Clayton Park'!B11"), "&lt;/td&gt;&lt;td&gt;", INDIRECT("'Bellara, Clayton Park'!C11"), "&lt;/td&gt;&lt;td&gt;", INDIRECT("'Bellara, Clayton Park'!D11"), "&lt;/td&gt;&lt;td&gt;", INDIRECT("'Bellara, Clayton Park'!E11"), "&lt;/td&gt;&lt;td&gt;", IF(INDIRECT("'Bellara, Clayton Park'!E11")&gt;INDIRECT("'Bellara, Clayton Park'!E12"),"Increase",IF(INDIRECT("'Bellara, Clayton Park'!E11")&lt;INDIRECT("'Bellara, Clayton Park'!E12"),"Decrease","No change")), "&lt;/td&gt;&lt;/tr&gt;")</f>
        <v>&lt;tr&gt;&lt;td&gt;17 Jun 2025&lt;/td&gt;&lt;td&gt;0&lt;/td&gt;&lt;td&gt;0&lt;/td&gt;&lt;td&gt;0&lt;/td&gt;&lt;td&gt;0&lt;/td&gt;&lt;td&gt;No change&lt;/td&gt;&lt;/tr&gt;</v>
      </c>
      <c r="W4" t="str">
        <f ca="1">CONCATENATE("&lt;tr&gt;&lt;td&gt;", TEXT(INDIRECT("'Bellara, Clayton Park'!A12"),"d mmm yyyy"), "&lt;/td&gt;&lt;td&gt;", INDIRECT("'Bellara, Clayton Park'!B12"), "&lt;/td&gt;&lt;td&gt;", INDIRECT("'Bellara, Clayton Park'!C12"), "&lt;/td&gt;&lt;td&gt;", INDIRECT("'Bellara, Clayton Park'!D12"), "&lt;/td&gt;&lt;td&gt;", INDIRECT("'Bellara, Clayton Park'!E12"), "&lt;/td&gt;&lt;td&gt;", IF(INDIRECT("'Bellara, Clayton Park'!E12")&gt;INDIRECT("'Bellara, Clayton Park'!E13"),"Increase",IF(INDIRECT("'Bellara, Clayton Park'!E12")&lt;INDIRECT("'Bellara, Clayton Park'!E13"),"Decrease","No change")), "&lt;/td&gt;&lt;/tr&gt;")</f>
        <v>&lt;tr&gt;&lt;td&gt;21 May 2025&lt;/td&gt;&lt;td&gt;0&lt;/td&gt;&lt;td&gt;0&lt;/td&gt;&lt;td&gt;0&lt;/td&gt;&lt;td&gt;0&lt;/td&gt;&lt;td&gt;Decrease&lt;/td&gt;&lt;/tr&gt;</v>
      </c>
      <c r="X4" t="str">
        <f ca="1">CONCATENATE("&lt;tr&gt;&lt;td&gt;", TEXT(INDIRECT("'Bellara, Clayton Park'!A13"),"d mmm yyyy"), "&lt;/td&gt;&lt;td&gt;", INDIRECT("'Bellara, Clayton Park'!B13"), "&lt;/td&gt;&lt;td&gt;", INDIRECT("'Bellara, Clayton Park'!C13"), "&lt;/td&gt;&lt;td&gt;", INDIRECT("'Bellara, Clayton Park'!D13"), "&lt;/td&gt;&lt;td&gt;", INDIRECT("'Bellara, Clayton Park'!E13"), "&lt;/td&gt;&lt;td&gt;", IF(INDIRECT("'Bellara, Clayton Park'!E13")&gt;INDIRECT("'Bellara, Clayton Park'!E14"),"Increase",IF(INDIRECT("'Bellara, Clayton Park'!E13")&lt;INDIRECT("'Bellara, Clayton Park'!E14"),"Decrease","No change")), "&lt;/td&gt;&lt;/tr&gt;")</f>
        <v>&lt;tr&gt;&lt;td&gt;15 Apr 2025&lt;/td&gt;&lt;td&gt;2000&lt;/td&gt;&lt;td&gt;3000&lt;/td&gt;&lt;td&gt;0&lt;/td&gt;&lt;td&gt;5000&lt;/td&gt;&lt;td&gt;Decrease&lt;/td&gt;&lt;/tr&gt;</v>
      </c>
      <c r="Y4" t="str">
        <f ca="1">CONCATENATE("&lt;tr&gt;&lt;td&gt;", TEXT(INDIRECT("'Bellara, Clayton Park'!A14"),"d mmm yyyy"), "&lt;/td&gt;&lt;td&gt;", INDIRECT("'Bellara, Clayton Park'!B14"), "&lt;/td&gt;&lt;td&gt;", INDIRECT("'Bellara, Clayton Park'!C14"), "&lt;/td&gt;&lt;td&gt;", INDIRECT("'Bellara, Clayton Park'!D14"), "&lt;/td&gt;&lt;td&gt;", INDIRECT("'Bellara, Clayton Park'!E14"), "&lt;/td&gt;&lt;td&gt;", IF(INDIRECT("'Bellara, Clayton Park'!E14")&gt;INDIRECT("'Bellara, Clayton Park'!E15"),"Increase",IF(INDIRECT("'Bellara, Clayton Park'!E14")&lt;INDIRECT("'Bellara, Clayton Park'!E15"),"Decrease","No change")), "&lt;/td&gt;&lt;/tr&gt;")</f>
        <v>&lt;tr&gt;&lt;td&gt;21 Mar 2025&lt;/td&gt;&lt;td&gt;3180&lt;/td&gt;&lt;td&gt;1592&lt;/td&gt;&lt;td&gt;1500&lt;/td&gt;&lt;td&gt;6272&lt;/td&gt;&lt;td&gt;Decrease&lt;/td&gt;&lt;/tr&gt;</v>
      </c>
      <c r="Z4" t="str">
        <f ca="1">CONCATENATE("&lt;tr&gt;&lt;td&gt;", TEXT(INDIRECT("'Bellara, Clayton Park'!A15"),"d mmm yyyy"), "&lt;/td&gt;&lt;td&gt;", INDIRECT("'Bellara, Clayton Park'!B15"), "&lt;/td&gt;&lt;td&gt;", INDIRECT("'Bellara, Clayton Park'!C15"), "&lt;/td&gt;&lt;td&gt;", INDIRECT("'Bellara, Clayton Park'!D15"), "&lt;/td&gt;&lt;td&gt;", INDIRECT("'Bellara, Clayton Park'!E15"), "&lt;/td&gt;&lt;td&gt;", IF(INDIRECT("'Bellara, Clayton Park'!E15")&gt;INDIRECT("'Bellara, Clayton Park'!E16"),"Increase",IF(INDIRECT("'Bellara, Clayton Park'!E15")&lt;INDIRECT("'Bellara, Clayton Park'!E16"),"Decrease","No change")), "&lt;/td&gt;&lt;/tr&gt;")</f>
        <v>&lt;tr&gt;&lt;td&gt;25 Feb 2025&lt;/td&gt;&lt;td&gt;2700&lt;/td&gt;&lt;td&gt;800&lt;/td&gt;&lt;td&gt;15000&lt;/td&gt;&lt;td&gt;18500&lt;/td&gt;&lt;td&gt;Increase&lt;/td&gt;&lt;/tr&gt;</v>
      </c>
    </row>
    <row r="5" spans="1:26">
      <c r="A5" t="str">
        <f>CONCATENATE('Bongaree, Shirley Creek'!$A$3,", ",'Bongaree, Shirley Creek'!$B$3)</f>
        <v>Bongaree, Shirley Creek</v>
      </c>
      <c r="B5" t="str">
        <f>CONCATENATE('Bongaree, Shirley Creek'!$A$3,", ",'Bongaree, Shirley Creek'!$B$3)</f>
        <v>Bongaree, Shirley Creek</v>
      </c>
      <c r="D5" t="str">
        <f ca="1">CONCATENATE("&lt;p&gt;",'Bongaree, Shirley Creek'!$A$7," &lt;a href=",CHAR(34),"https://maps.google.com/?q=",'Bongaree, Shirley Creek'!$E$3,",",'Bongaree, Shirley Creek'!E4,CHAR(34),"&gt;View map&lt;/a&gt;&lt;/p&gt;&lt;table class=",CHAR(34),"sc-responsive-table",CHAR(34), "&gt;&lt;thead&gt;",$T$5,"&lt;/thead&gt;&lt;tbody&gt;",U5,V5,W5,X5,Y5,Z5,"&lt;/tbody&gt;&lt;/table&gt;")</f>
        <v>&lt;p&gt; &lt;a href="https://maps.google.com/?q=-27.07834,153.161423"&gt;View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2025&lt;/td&gt;&lt;td&gt;1548&lt;/td&gt;&lt;td&gt;1005&lt;/td&gt;&lt;td&gt;0&lt;/td&gt;&lt;td&gt;2553&lt;/td&gt;&lt;td&gt;Decrease&lt;/td&gt;&lt;/tr&gt;&lt;tr&gt;&lt;td&gt;17 Jun 2025&lt;/td&gt;&lt;td&gt;4508&lt;/td&gt;&lt;td&gt;7450&lt;/td&gt;&lt;td&gt;0&lt;/td&gt;&lt;td&gt;11958&lt;/td&gt;&lt;td&gt;Increase&lt;/td&gt;&lt;/tr&gt;&lt;tr&gt;&lt;td&gt;21 May 2025&lt;/td&gt;&lt;td&gt;0&lt;/td&gt;&lt;td&gt;0&lt;/td&gt;&lt;td&gt;0&lt;/td&gt;&lt;td&gt;0&lt;/td&gt;&lt;td&gt;Decrease&lt;/td&gt;&lt;/tr&gt;&lt;tr&gt;&lt;td&gt;15 Apr 2025&lt;/td&gt;&lt;td&gt;577&lt;/td&gt;&lt;td&gt;52&lt;/td&gt;&lt;td&gt;0&lt;/td&gt;&lt;td&gt;629&lt;/td&gt;&lt;td&gt;Decrease&lt;/td&gt;&lt;/tr&gt;&lt;tr&gt;&lt;td&gt;21 Mar 2025&lt;/td&gt;&lt;td&gt;859&lt;/td&gt;&lt;td&gt;0&lt;/td&gt;&lt;td&gt;0&lt;/td&gt;&lt;td&gt;859&lt;/td&gt;&lt;td&gt;Decrease&lt;/td&gt;&lt;/tr&gt;&lt;tr&gt;&lt;td&gt;19 Feb 2025&lt;/td&gt;&lt;td&gt;1194&lt;/td&gt;&lt;td&gt;245&lt;/td&gt;&lt;td&gt;0&lt;/td&gt;&lt;td&gt;1439&lt;/td&gt;&lt;td&gt;Increase&lt;/td&gt;&lt;/tr&gt;&lt;/tbody&gt;&lt;/table&gt;</v>
      </c>
      <c r="E5" t="s">
        <v>17</v>
      </c>
      <c r="N5" t="str">
        <f>'Bongaree, Shirley Creek'!$B$3</f>
        <v>Shirley Creek</v>
      </c>
      <c r="O5" t="str">
        <f>'Bongaree, Shirley Creek'!$A$3</f>
        <v>Bongaree</v>
      </c>
      <c r="P5">
        <f>'Bongaree, Shirley Creek'!$C$3</f>
        <v>4507</v>
      </c>
      <c r="Q5" t="str">
        <f>CONCATENATE('Bongaree, Shirley Creek'!$E$3,", ",'Bongaree, Shirley Creek'!$E$4)</f>
        <v>-27.07834, 153.161423</v>
      </c>
      <c r="T5" t="s">
        <v>18</v>
      </c>
      <c r="U5" t="str">
        <f ca="1">CONCATENATE("&lt;tr&gt;&lt;td&gt;", TEXT(INDIRECT("'Bongaree, Shirley Creek'!A10"),"d mmm yyyy"), "&lt;/td&gt;&lt;td&gt;", INDIRECT("'Bongaree, Shirley Creek'!B10"), "&lt;/td&gt;&lt;td&gt;", INDIRECT("'Bongaree, Shirley Creek'!C10"), "&lt;/td&gt;&lt;td&gt;", INDIRECT("'Bongaree, Shirley Creek'!D10"), "&lt;/td&gt;&lt;td&gt;", INDIRECT("'Bongaree, Shirley Creek'!E10"), "&lt;/td&gt;&lt;td&gt;", IF(INDIRECT("'Bongaree, Shirley Creek'!E10")&gt;INDIRECT("'Bongaree, Shirley Creek'!E11"),"Increase",IF(INDIRECT("'Bongaree, Shirley Creek'!E10")&lt;INDIRECT("'Bongaree, Shirley Creek'!E11"),"Decrease","No change")), "&lt;/td&gt;&lt;/tr&gt;")</f>
        <v>&lt;tr&gt;&lt;td&gt;3 Jul 2025&lt;/td&gt;&lt;td&gt;1548&lt;/td&gt;&lt;td&gt;1005&lt;/td&gt;&lt;td&gt;0&lt;/td&gt;&lt;td&gt;2553&lt;/td&gt;&lt;td&gt;Decrease&lt;/td&gt;&lt;/tr&gt;</v>
      </c>
      <c r="V5" t="str">
        <f ca="1">CONCATENATE("&lt;tr&gt;&lt;td&gt;", TEXT(INDIRECT("'Bongaree, Shirley Creek'!A11"),"d mmm yyyy"), "&lt;/td&gt;&lt;td&gt;", INDIRECT("'Bongaree, Shirley Creek'!B11"), "&lt;/td&gt;&lt;td&gt;", INDIRECT("'Bongaree, Shirley Creek'!C11"), "&lt;/td&gt;&lt;td&gt;", INDIRECT("'Bongaree, Shirley Creek'!D11"), "&lt;/td&gt;&lt;td&gt;", INDIRECT("'Bongaree, Shirley Creek'!E11"), "&lt;/td&gt;&lt;td&gt;", IF(INDIRECT("'Bongaree, Shirley Creek'!E11")&gt;INDIRECT("'Bongaree, Shirley Creek'!E12"),"Increase",IF(INDIRECT("'Bongaree, Shirley Creek'!E11")&lt;INDIRECT("'Bongaree, Shirley Creek'!E12"),"Decrease","No change")), "&lt;/td&gt;&lt;/tr&gt;")</f>
        <v>&lt;tr&gt;&lt;td&gt;17 Jun 2025&lt;/td&gt;&lt;td&gt;4508&lt;/td&gt;&lt;td&gt;7450&lt;/td&gt;&lt;td&gt;0&lt;/td&gt;&lt;td&gt;11958&lt;/td&gt;&lt;td&gt;Increase&lt;/td&gt;&lt;/tr&gt;</v>
      </c>
      <c r="W5" t="str">
        <f ca="1">CONCATENATE("&lt;tr&gt;&lt;td&gt;", TEXT(INDIRECT("'Bongaree, Shirley Creek'!A12"),"d mmm yyyy"), "&lt;/td&gt;&lt;td&gt;", INDIRECT("'Bongaree, Shirley Creek'!B12"), "&lt;/td&gt;&lt;td&gt;", INDIRECT("'Bongaree, Shirley Creek'!C12"), "&lt;/td&gt;&lt;td&gt;", INDIRECT("'Bongaree, Shirley Creek'!D12"), "&lt;/td&gt;&lt;td&gt;", INDIRECT("'Bongaree, Shirley Creek'!E12"), "&lt;/td&gt;&lt;td&gt;", IF(INDIRECT("'Bongaree, Shirley Creek'!E12")&gt;INDIRECT("'Bongaree, Shirley Creek'!E13"),"Increase",IF(INDIRECT("'Bongaree, Shirley Creek'!E12")&lt;INDIRECT("'Bongaree, Shirley Creek'!E13"),"Decrease","No change")), "&lt;/td&gt;&lt;/tr&gt;")</f>
        <v>&lt;tr&gt;&lt;td&gt;21 May 2025&lt;/td&gt;&lt;td&gt;0&lt;/td&gt;&lt;td&gt;0&lt;/td&gt;&lt;td&gt;0&lt;/td&gt;&lt;td&gt;0&lt;/td&gt;&lt;td&gt;Decrease&lt;/td&gt;&lt;/tr&gt;</v>
      </c>
      <c r="X5" t="str">
        <f ca="1">CONCATENATE("&lt;tr&gt;&lt;td&gt;", TEXT(INDIRECT("'Bongaree, Shirley Creek'!A13"),"d mmm yyyy"), "&lt;/td&gt;&lt;td&gt;", INDIRECT("'Bongaree, Shirley Creek'!B13"), "&lt;/td&gt;&lt;td&gt;", INDIRECT("'Bongaree, Shirley Creek'!C13"), "&lt;/td&gt;&lt;td&gt;", INDIRECT("'Bongaree, Shirley Creek'!D13"), "&lt;/td&gt;&lt;td&gt;", INDIRECT("'Bongaree, Shirley Creek'!E13"), "&lt;/td&gt;&lt;td&gt;", IF(INDIRECT("'Bongaree, Shirley Creek'!E13")&gt;INDIRECT("'Bongaree, Shirley Creek'!E14"),"Increase",IF(INDIRECT("'Bongaree, Shirley Creek'!E13")&lt;INDIRECT("'Bongaree, Shirley Creek'!E14"),"Decrease","No change")), "&lt;/td&gt;&lt;/tr&gt;")</f>
        <v>&lt;tr&gt;&lt;td&gt;15 Apr 2025&lt;/td&gt;&lt;td&gt;577&lt;/td&gt;&lt;td&gt;52&lt;/td&gt;&lt;td&gt;0&lt;/td&gt;&lt;td&gt;629&lt;/td&gt;&lt;td&gt;Decrease&lt;/td&gt;&lt;/tr&gt;</v>
      </c>
      <c r="Y5" t="str">
        <f ca="1">CONCATENATE("&lt;tr&gt;&lt;td&gt;", TEXT(INDIRECT("'Bongaree, Shirley Creek'!A14"),"d mmm yyyy"), "&lt;/td&gt;&lt;td&gt;", INDIRECT("'Bongaree, Shirley Creek'!B14"), "&lt;/td&gt;&lt;td&gt;", INDIRECT("'Bongaree, Shirley Creek'!C14"), "&lt;/td&gt;&lt;td&gt;", INDIRECT("'Bongaree, Shirley Creek'!D14"), "&lt;/td&gt;&lt;td&gt;", INDIRECT("'Bongaree, Shirley Creek'!E14"), "&lt;/td&gt;&lt;td&gt;", IF(INDIRECT("'Bongaree, Shirley Creek'!E14")&gt;INDIRECT("'Bongaree, Shirley Creek'!E15"),"Increase",IF(INDIRECT("'Bongaree, Shirley Creek'!E14")&lt;INDIRECT("'Bongaree, Shirley Creek'!E15"),"Decrease","No change")), "&lt;/td&gt;&lt;/tr&gt;")</f>
        <v>&lt;tr&gt;&lt;td&gt;21 Mar 2025&lt;/td&gt;&lt;td&gt;859&lt;/td&gt;&lt;td&gt;0&lt;/td&gt;&lt;td&gt;0&lt;/td&gt;&lt;td&gt;859&lt;/td&gt;&lt;td&gt;Decrease&lt;/td&gt;&lt;/tr&gt;</v>
      </c>
      <c r="Z5" t="str">
        <f ca="1">CONCATENATE("&lt;tr&gt;&lt;td&gt;", TEXT(INDIRECT("'Bongaree, Shirley Creek'!A15"),"d mmm yyyy"), "&lt;/td&gt;&lt;td&gt;", INDIRECT("'Bongaree, Shirley Creek'!B15"), "&lt;/td&gt;&lt;td&gt;", INDIRECT("'Bongaree, Shirley Creek'!C15"), "&lt;/td&gt;&lt;td&gt;", INDIRECT("'Bongaree, Shirley Creek'!D15"), "&lt;/td&gt;&lt;td&gt;", INDIRECT("'Bongaree, Shirley Creek'!E15"), "&lt;/td&gt;&lt;td&gt;", IF(INDIRECT("'Bongaree, Shirley Creek'!E15")&gt;INDIRECT("'Bongaree, Shirley Creek'!E16"),"Increase",IF(INDIRECT("'Bongaree, Shirley Creek'!E15")&lt;INDIRECT("'Bongaree, Shirley Creek'!E16"),"Decrease","No change")), "&lt;/td&gt;&lt;/tr&gt;")</f>
        <v>&lt;tr&gt;&lt;td&gt;19 Feb 2025&lt;/td&gt;&lt;td&gt;1194&lt;/td&gt;&lt;td&gt;245&lt;/td&gt;&lt;td&gt;0&lt;/td&gt;&lt;td&gt;1439&lt;/td&gt;&lt;td&gt;Increase&lt;/td&gt;&lt;/tr&gt;</v>
      </c>
    </row>
    <row r="6" spans="1:26">
      <c r="A6" t="str">
        <f>CONCATENATE('Burpengary, Facer Road'!$A$3,", ",'Burpengary, Facer Road'!$B$3)</f>
        <v>Burpengary, Facer Road</v>
      </c>
      <c r="B6" t="str">
        <f>CONCATENATE('Burpengary, Facer Road'!$A$3,", ",'Burpengary, Facer Road'!$B$3)</f>
        <v>Burpengary, Facer Road</v>
      </c>
      <c r="D6" t="str">
        <f ca="1">CONCATENATE("&lt;p&gt;",'Burpengary, Facer Road'!$A$7," &lt;a href=",CHAR(34),"https://maps.google.com/?q=",'Burpengary, Facer Road'!$E$3,",",'Burpengary, Facer Road'!E4,CHAR(34),"&gt;View map&lt;/a&gt;&lt;/p&gt;&lt;table class=",CHAR(34),"sc-responsive-table",CHAR(34), "&gt;&lt;thead&gt;",$T$6,"&lt;/thead&gt;&lt;tbody&gt;",U6,V6,W6,X6,Y6,Z6,"&lt;/tbody&gt;&lt;/table&gt;")</f>
        <v>&lt;p&gt; &lt;a href="https://maps.google.com/?q=-27.16693,152.932939"&gt;View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Jul 2025&lt;/td&gt;&lt;td&gt;0&lt;/td&gt;&lt;td&gt;0&lt;/td&gt;&lt;td&gt;0&lt;/td&gt;&lt;td&gt;0&lt;/td&gt;&lt;td&gt;Decrease&lt;/td&gt;&lt;/tr&gt;&lt;tr&gt;&lt;td&gt;12 Jun 2025&lt;/td&gt;&lt;td&gt;75&lt;/td&gt;&lt;td&gt;0&lt;/td&gt;&lt;td&gt;0&lt;/td&gt;&lt;td&gt;75&lt;/td&gt;&lt;td&gt;Increase&lt;/td&gt;&lt;/tr&gt;&lt;tr&gt;&lt;td&gt;21 May 2025&lt;/td&gt;&lt;td&gt;0&lt;/td&gt;&lt;td&gt;0&lt;/td&gt;&lt;td&gt;0&lt;/td&gt;&lt;td&gt;0&lt;/td&gt;&lt;td&gt;No change&lt;/td&gt;&lt;/tr&gt;&lt;tr&gt;&lt;td&gt;28 Apr 2025&lt;/td&gt;&lt;td&gt;0&lt;/td&gt;&lt;td&gt;0&lt;/td&gt;&lt;td&gt;0&lt;/td&gt;&lt;td&gt;0&lt;/td&gt;&lt;td&gt;Decrease&lt;/td&gt;&lt;/tr&gt;&lt;tr&gt;&lt;td&gt;11 Mar 2025&lt;/td&gt;&lt;td&gt;N/A&lt;/td&gt;&lt;td&gt;N/A&lt;/td&gt;&lt;td&gt;N/A&lt;/td&gt;&lt;td&gt;N/A&lt;/td&gt;&lt;td&gt;Increase&lt;/td&gt;&lt;/tr&gt;&lt;tr&gt;&lt;td&gt;19 Feb 2025&lt;/td&gt;&lt;td&gt;0&lt;/td&gt;&lt;td&gt;0&lt;/td&gt;&lt;td&gt;0&lt;/td&gt;&lt;td&gt;0&lt;/td&gt;&lt;td&gt;No change&lt;/td&gt;&lt;/tr&gt;&lt;/tbody&gt;&lt;/table&gt;</v>
      </c>
      <c r="E6" t="s">
        <v>17</v>
      </c>
      <c r="N6" t="str">
        <f>'Burpengary, Facer Road'!$B$3</f>
        <v>Facer Road</v>
      </c>
      <c r="O6" t="str">
        <f>'Burpengary, Facer Road'!$A$3</f>
        <v>Burpengary</v>
      </c>
      <c r="P6">
        <f>'Burpengary, Facer Road'!$C$3</f>
        <v>4505</v>
      </c>
      <c r="Q6" t="str">
        <f>CONCATENATE('Burpengary, Facer Road'!$E$3,", ",'Burpengary, Facer Road'!$E$4)</f>
        <v>-27.16693, 152.932939</v>
      </c>
      <c r="T6" t="s">
        <v>18</v>
      </c>
      <c r="U6" t="str">
        <f ca="1">CONCATENATE("&lt;tr&gt;&lt;td&gt;", TEXT(INDIRECT("'Burpengary, Facer Road'!A10"),"d mmm yyyy"), "&lt;/td&gt;&lt;td&gt;", INDIRECT("'Burpengary, Facer Road'!B10"), "&lt;/td&gt;&lt;td&gt;", INDIRECT("'Burpengary, Facer Road'!C10"), "&lt;/td&gt;&lt;td&gt;", INDIRECT("'Burpengary, Facer Road'!D10"), "&lt;/td&gt;&lt;td&gt;", INDIRECT("'Burpengary, Facer Road'!E10"), "&lt;/td&gt;&lt;td&gt;", IF(INDIRECT("'Burpengary, Facer Road'!E10")&gt;INDIRECT("'Burpengary, Facer Road'!E11"),"Increase",IF(INDIRECT("'Burpengary, Facer Road'!E10")&lt;INDIRECT("'Burpengary, Facer Road'!E11"),"Decrease","No change")), "&lt;/td&gt;&lt;/tr&gt;")</f>
        <v>&lt;tr&gt;&lt;td&gt;11 Jul 2025&lt;/td&gt;&lt;td&gt;0&lt;/td&gt;&lt;td&gt;0&lt;/td&gt;&lt;td&gt;0&lt;/td&gt;&lt;td&gt;0&lt;/td&gt;&lt;td&gt;Decrease&lt;/td&gt;&lt;/tr&gt;</v>
      </c>
      <c r="V6" t="str">
        <f ca="1">CONCATENATE("&lt;tr&gt;&lt;td&gt;", TEXT(INDIRECT("'Burpengary, Facer Road'!A11"),"d mmm yyyy"), "&lt;/td&gt;&lt;td&gt;", INDIRECT("'Burpengary, Facer Road'!B11"), "&lt;/td&gt;&lt;td&gt;", INDIRECT("'Burpengary, Facer Road'!C11"), "&lt;/td&gt;&lt;td&gt;", INDIRECT("'Burpengary, Facer Road'!D11"), "&lt;/td&gt;&lt;td&gt;", INDIRECT("'Burpengary, Facer Road'!E11"), "&lt;/td&gt;&lt;td&gt;", IF(INDIRECT("'Burpengary, Facer Road'!E11")&gt;INDIRECT("'Burpengary, Facer Road'!E12"),"Increase",IF(INDIRECT("'Burpengary, Facer Road'!E11")&lt;INDIRECT("'Burpengary, Facer Road'!E12"),"Decrease","No change")), "&lt;/td&gt;&lt;/tr&gt;")</f>
        <v>&lt;tr&gt;&lt;td&gt;12 Jun 2025&lt;/td&gt;&lt;td&gt;75&lt;/td&gt;&lt;td&gt;0&lt;/td&gt;&lt;td&gt;0&lt;/td&gt;&lt;td&gt;75&lt;/td&gt;&lt;td&gt;Increase&lt;/td&gt;&lt;/tr&gt;</v>
      </c>
      <c r="W6" t="str">
        <f ca="1">CONCATENATE("&lt;tr&gt;&lt;td&gt;", TEXT(INDIRECT("'Burpengary, Facer Road'!A12"),"d mmm yyyy"), "&lt;/td&gt;&lt;td&gt;", INDIRECT("'Burpengary, Facer Road'!B12"), "&lt;/td&gt;&lt;td&gt;", INDIRECT("'Burpengary, Facer Road'!C12"), "&lt;/td&gt;&lt;td&gt;", INDIRECT("'Burpengary, Facer Road'!D12"), "&lt;/td&gt;&lt;td&gt;", INDIRECT("'Burpengary, Facer Road'!E12"), "&lt;/td&gt;&lt;td&gt;", IF(INDIRECT("'Burpengary, Facer Road'!E12")&gt;INDIRECT("'Burpengary, Facer Road'!E13"),"Increase",IF(INDIRECT("'Burpengary, Facer Road'!E12")&lt;INDIRECT("'Burpengary, Facer Road'!E13"),"Decrease","No change")), "&lt;/td&gt;&lt;/tr&gt;")</f>
        <v>&lt;tr&gt;&lt;td&gt;21 May 2025&lt;/td&gt;&lt;td&gt;0&lt;/td&gt;&lt;td&gt;0&lt;/td&gt;&lt;td&gt;0&lt;/td&gt;&lt;td&gt;0&lt;/td&gt;&lt;td&gt;No change&lt;/td&gt;&lt;/tr&gt;</v>
      </c>
      <c r="X6" t="str">
        <f ca="1">CONCATENATE("&lt;tr&gt;&lt;td&gt;", TEXT(INDIRECT("'Burpengary, Facer Road'!A13"),"d mmm yyyy"), "&lt;/td&gt;&lt;td&gt;", INDIRECT("'Burpengary, Facer Road'!B13"), "&lt;/td&gt;&lt;td&gt;", INDIRECT("'Burpengary, Facer Road'!C13"), "&lt;/td&gt;&lt;td&gt;", INDIRECT("'Burpengary, Facer Road'!D13"), "&lt;/td&gt;&lt;td&gt;", INDIRECT("'Burpengary, Facer Road'!E13"), "&lt;/td&gt;&lt;td&gt;", IF(INDIRECT("'Burpengary, Facer Road'!E13")&gt;INDIRECT("'Burpengary, Facer Road'!E14"),"Increase",IF(INDIRECT("'Burpengary, Facer Road'!E13")&lt;INDIRECT("'Burpengary, Facer Road'!E14"),"Decrease","No change")), "&lt;/td&gt;&lt;/tr&gt;")</f>
        <v>&lt;tr&gt;&lt;td&gt;28 Apr 2025&lt;/td&gt;&lt;td&gt;0&lt;/td&gt;&lt;td&gt;0&lt;/td&gt;&lt;td&gt;0&lt;/td&gt;&lt;td&gt;0&lt;/td&gt;&lt;td&gt;Decrease&lt;/td&gt;&lt;/tr&gt;</v>
      </c>
      <c r="Y6" t="str">
        <f ca="1">CONCATENATE("&lt;tr&gt;&lt;td&gt;", TEXT(INDIRECT("'Burpengary, Facer Road'!A14"),"d mmm yyyy"), "&lt;/td&gt;&lt;td&gt;", INDIRECT("'Burpengary, Facer Road'!B14"), "&lt;/td&gt;&lt;td&gt;", INDIRECT("'Burpengary, Facer Road'!C14"), "&lt;/td&gt;&lt;td&gt;", INDIRECT("'Burpengary, Facer Road'!D14"), "&lt;/td&gt;&lt;td&gt;", INDIRECT("'Burpengary, Facer Road'!E14"), "&lt;/td&gt;&lt;td&gt;", IF(INDIRECT("'Burpengary, Facer Road'!E14")&gt;INDIRECT("'Burpengary, Facer Road'!E15"),"Increase",IF(INDIRECT("'Burpengary, Facer Road'!E14")&lt;INDIRECT("'Burpengary, Facer Road'!E15"),"Decrease","No change")), "&lt;/td&gt;&lt;/tr&gt;")</f>
        <v>&lt;tr&gt;&lt;td&gt;11 Mar 2025&lt;/td&gt;&lt;td&gt;N/A&lt;/td&gt;&lt;td&gt;N/A&lt;/td&gt;&lt;td&gt;N/A&lt;/td&gt;&lt;td&gt;N/A&lt;/td&gt;&lt;td&gt;Increase&lt;/td&gt;&lt;/tr&gt;</v>
      </c>
      <c r="Z6" t="str">
        <f ca="1">CONCATENATE("&lt;tr&gt;&lt;td&gt;", TEXT(INDIRECT("'Burpengary, Facer Road'!A15"),"d mmm yyyy"), "&lt;/td&gt;&lt;td&gt;", INDIRECT("'Burpengary, Facer Road'!B15"), "&lt;/td&gt;&lt;td&gt;", INDIRECT("'Burpengary, Facer Road'!C15"), "&lt;/td&gt;&lt;td&gt;", INDIRECT("'Burpengary, Facer Road'!D15"), "&lt;/td&gt;&lt;td&gt;", INDIRECT("'Burpengary, Facer Road'!E15"), "&lt;/td&gt;&lt;td&gt;", IF(INDIRECT("'Burpengary, Facer Road'!E15")&gt;INDIRECT("'Burpengary, Facer Road'!E16"),"Increase",IF(INDIRECT("'Burpengary, Facer Road'!E15")&lt;INDIRECT("'Burpengary, Facer Road'!E16"),"Decrease","No change")), "&lt;/td&gt;&lt;/tr&gt;")</f>
        <v>&lt;tr&gt;&lt;td&gt;19 Feb 2025&lt;/td&gt;&lt;td&gt;0&lt;/td&gt;&lt;td&gt;0&lt;/td&gt;&lt;td&gt;0&lt;/td&gt;&lt;td&gt;0&lt;/td&gt;&lt;td&gt;No change&lt;/td&gt;&lt;/tr&gt;</v>
      </c>
    </row>
    <row r="7" spans="1:26">
      <c r="A7" t="str">
        <f>CONCATENATE('Burpengary, Rowley Road'!$A$3,", ",'Burpengary, Rowley Road'!$B$3)</f>
        <v>Burpengary, Rowley Road</v>
      </c>
      <c r="B7" t="str">
        <f>CONCATENATE('Burpengary, Rowley Road'!$A$3,", ",'Burpengary, Rowley Road'!$B$3)</f>
        <v>Burpengary, Rowley Road</v>
      </c>
      <c r="D7" t="str">
        <f ca="1">CONCATENATE("&lt;p&gt;",'Burpengary, Rowley Road'!$A$7," &lt;a href=",CHAR(34),"https://maps.google.com/?q=",'Burpengary, Rowley Road'!$E$3,",",'Burpengary, Rowley Road'!E4,CHAR(34),"&gt;View map&lt;/a&gt;&lt;/p&gt;&lt;table class=",CHAR(34),"sc-responsive-table",CHAR(34), "&gt;&lt;thead&gt;",$T$7,"&lt;/thead&gt;&lt;tbody&gt;",U7,V7,W7,X7,Y7,Z7,"&lt;/tbody&gt;&lt;/table&gt;")</f>
        <v>&lt;p&gt; &lt;a href="https://maps.google.com/?q=-27.161487,152.955234"&gt;View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Jul 2025&lt;/td&gt;&lt;td&gt;0&lt;/td&gt;&lt;td&gt;0&lt;/td&gt;&lt;td&gt;0&lt;/td&gt;&lt;td&gt;0&lt;/td&gt;&lt;td&gt;Decrease&lt;/td&gt;&lt;/tr&gt;&lt;tr&gt;&lt;td&gt;12 Jun 2025&lt;/td&gt;&lt;td&gt;117&lt;/td&gt;&lt;td&gt;0&lt;/td&gt;&lt;td&gt;0&lt;/td&gt;&lt;td&gt;117&lt;/td&gt;&lt;td&gt;Increase&lt;/td&gt;&lt;/tr&gt;&lt;tr&gt;&lt;td&gt;21 May 2025&lt;/td&gt;&lt;td&gt;50&lt;/td&gt;&lt;td&gt;0&lt;/td&gt;&lt;td&gt;0&lt;/td&gt;&lt;td&gt;50&lt;/td&gt;&lt;td&gt;Increase&lt;/td&gt;&lt;/tr&gt;&lt;tr&gt;&lt;td&gt;28 Apr 2025&lt;/td&gt;&lt;td&gt;0&lt;/td&gt;&lt;td&gt;0&lt;/td&gt;&lt;td&gt;0&lt;/td&gt;&lt;td&gt;0&lt;/td&gt;&lt;td&gt;No change&lt;/td&gt;&lt;/tr&gt;&lt;tr&gt;&lt;td&gt;11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change&lt;/td&gt;&lt;/tr&gt;&lt;/tbody&gt;&lt;/table&gt;</v>
      </c>
      <c r="E7" t="s">
        <v>17</v>
      </c>
      <c r="N7" t="str">
        <f>'Burpengary, Rowley Road'!$B$3</f>
        <v>Rowley Road</v>
      </c>
      <c r="O7" t="str">
        <f>'Burpengary, Rowley Road'!$A$3</f>
        <v>Burpengary</v>
      </c>
      <c r="P7">
        <f>'Burpengary, Rowley Road'!$C$3</f>
        <v>4505</v>
      </c>
      <c r="Q7" t="str">
        <f>CONCATENATE('Burpengary, Rowley Road'!$E$3,", ",'Burpengary, Rowley Road'!$E$4)</f>
        <v>-27.161487, 152.955234</v>
      </c>
      <c r="T7" t="s">
        <v>18</v>
      </c>
      <c r="U7" t="str">
        <f ca="1">CONCATENATE("&lt;tr&gt;&lt;td&gt;", TEXT(INDIRECT("'Burpengary, Rowley Road'!A10"),"d mmm yyyy"), "&lt;/td&gt;&lt;td&gt;", INDIRECT("'Burpengary, Rowley Road'!B10"), "&lt;/td&gt;&lt;td&gt;", INDIRECT("'Burpengary, Rowley Road'!C10"), "&lt;/td&gt;&lt;td&gt;", INDIRECT("'Burpengary, Rowley Road'!D10"), "&lt;/td&gt;&lt;td&gt;", INDIRECT("'Burpengary, Rowley Road'!E10"), "&lt;/td&gt;&lt;td&gt;", IF(INDIRECT("'Burpengary, Rowley Road'!E10")&gt;INDIRECT("'Burpengary, Rowley Road'!E11"),"Increase",IF(INDIRECT("'Burpengary, Rowley Road'!E10")&lt;INDIRECT("'Burpengary, Rowley Road'!E11"),"Decrease","No change")), "&lt;/td&gt;&lt;/tr&gt;")</f>
        <v>&lt;tr&gt;&lt;td&gt;11 Jul 2025&lt;/td&gt;&lt;td&gt;0&lt;/td&gt;&lt;td&gt;0&lt;/td&gt;&lt;td&gt;0&lt;/td&gt;&lt;td&gt;0&lt;/td&gt;&lt;td&gt;Decrease&lt;/td&gt;&lt;/tr&gt;</v>
      </c>
      <c r="V7" t="str">
        <f ca="1">CONCATENATE("&lt;tr&gt;&lt;td&gt;", TEXT(INDIRECT("'Burpengary, Rowley Road'!A11"),"d mmm yyyy"), "&lt;/td&gt;&lt;td&gt;", INDIRECT("'Burpengary, Rowley Road'!B11"), "&lt;/td&gt;&lt;td&gt;", INDIRECT("'Burpengary, Rowley Road'!C11"), "&lt;/td&gt;&lt;td&gt;", INDIRECT("'Burpengary, Rowley Road'!D11"), "&lt;/td&gt;&lt;td&gt;", INDIRECT("'Burpengary, Rowley Road'!E11"), "&lt;/td&gt;&lt;td&gt;", IF(INDIRECT("'Burpengary, Rowley Road'!E11")&gt;INDIRECT("'Burpengary, Rowley Road'!E12"),"Increase",IF(INDIRECT("'Burpengary, Rowley Road'!E11")&lt;INDIRECT("'Burpengary, Rowley Road'!E12"),"Decrease","No change")), "&lt;/td&gt;&lt;/tr&gt;")</f>
        <v>&lt;tr&gt;&lt;td&gt;12 Jun 2025&lt;/td&gt;&lt;td&gt;117&lt;/td&gt;&lt;td&gt;0&lt;/td&gt;&lt;td&gt;0&lt;/td&gt;&lt;td&gt;117&lt;/td&gt;&lt;td&gt;Increase&lt;/td&gt;&lt;/tr&gt;</v>
      </c>
      <c r="W7" t="str">
        <f ca="1">CONCATENATE("&lt;tr&gt;&lt;td&gt;", TEXT(INDIRECT("'Burpengary, Rowley Road'!A12"),"d mmm yyyy"), "&lt;/td&gt;&lt;td&gt;", INDIRECT("'Burpengary, Rowley Road'!B12"), "&lt;/td&gt;&lt;td&gt;", INDIRECT("'Burpengary, Rowley Road'!C12"), "&lt;/td&gt;&lt;td&gt;", INDIRECT("'Burpengary, Rowley Road'!D12"), "&lt;/td&gt;&lt;td&gt;", INDIRECT("'Burpengary, Rowley Road'!E12"), "&lt;/td&gt;&lt;td&gt;", IF(INDIRECT("'Burpengary, Rowley Road'!E12")&gt;INDIRECT("'Burpengary, Rowley Road'!E13"),"Increase",IF(INDIRECT("'Burpengary, Rowley Road'!E12")&lt;INDIRECT("'Burpengary, Rowley Road'!E13"),"Decrease","No change")), "&lt;/td&gt;&lt;/tr&gt;")</f>
        <v>&lt;tr&gt;&lt;td&gt;21 May 2025&lt;/td&gt;&lt;td&gt;50&lt;/td&gt;&lt;td&gt;0&lt;/td&gt;&lt;td&gt;0&lt;/td&gt;&lt;td&gt;50&lt;/td&gt;&lt;td&gt;Increase&lt;/td&gt;&lt;/tr&gt;</v>
      </c>
      <c r="X7" t="str">
        <f ca="1">CONCATENATE("&lt;tr&gt;&lt;td&gt;", TEXT(INDIRECT("'Burpengary, Rowley Road'!A13"),"d mmm yyyy"), "&lt;/td&gt;&lt;td&gt;", INDIRECT("'Burpengary, Rowley Road'!B13"), "&lt;/td&gt;&lt;td&gt;", INDIRECT("'Burpengary, Rowley Road'!C13"), "&lt;/td&gt;&lt;td&gt;", INDIRECT("'Burpengary, Rowley Road'!D13"), "&lt;/td&gt;&lt;td&gt;", INDIRECT("'Burpengary, Rowley Road'!E13"), "&lt;/td&gt;&lt;td&gt;", IF(INDIRECT("'Burpengary, Rowley Road'!E13")&gt;INDIRECT("'Burpengary, Rowley Road'!E14"),"Increase",IF(INDIRECT("'Burpengary, Rowley Road'!E13")&lt;INDIRECT("'Burpengary, Rowley Road'!E14"),"Decrease","No change")), "&lt;/td&gt;&lt;/tr&gt;")</f>
        <v>&lt;tr&gt;&lt;td&gt;28 Apr 2025&lt;/td&gt;&lt;td&gt;0&lt;/td&gt;&lt;td&gt;0&lt;/td&gt;&lt;td&gt;0&lt;/td&gt;&lt;td&gt;0&lt;/td&gt;&lt;td&gt;No change&lt;/td&gt;&lt;/tr&gt;</v>
      </c>
      <c r="Y7" t="str">
        <f ca="1">CONCATENATE("&lt;tr&gt;&lt;td&gt;", TEXT(INDIRECT("'Burpengary, Rowley Road'!A14"),"d mmm yyyy"), "&lt;/td&gt;&lt;td&gt;", INDIRECT("'Burpengary, Rowley Road'!B14"), "&lt;/td&gt;&lt;td&gt;", INDIRECT("'Burpengary, Rowley Road'!C14"), "&lt;/td&gt;&lt;td&gt;", INDIRECT("'Burpengary, Rowley Road'!D14"), "&lt;/td&gt;&lt;td&gt;", INDIRECT("'Burpengary, Rowley Road'!E14"), "&lt;/td&gt;&lt;td&gt;", IF(INDIRECT("'Burpengary, Rowley Road'!E14")&gt;INDIRECT("'Burpengary, Rowley Road'!E15"),"Increase",IF(INDIRECT("'Burpengary, Rowley Road'!E14")&lt;INDIRECT("'Burpengary, Rowley Road'!E15"),"Decrease","No change")), "&lt;/td&gt;&lt;/tr&gt;")</f>
        <v>&lt;tr&gt;&lt;td&gt;11 Mar 2025&lt;/td&gt;&lt;td&gt;0&lt;/td&gt;&lt;td&gt;0&lt;/td&gt;&lt;td&gt;0&lt;/td&gt;&lt;td&gt;0&lt;/td&gt;&lt;td&gt;No change&lt;/td&gt;&lt;/tr&gt;</v>
      </c>
      <c r="Z7" t="str">
        <f ca="1">CONCATENATE("&lt;tr&gt;&lt;td&gt;", TEXT(INDIRECT("'Burpengary, Rowley Road'!A15"),"d mmm yyyy"), "&lt;/td&gt;&lt;td&gt;", INDIRECT("'Burpengary, Rowley Road'!B15"), "&lt;/td&gt;&lt;td&gt;", INDIRECT("'Burpengary, Rowley Road'!C15"), "&lt;/td&gt;&lt;td&gt;", INDIRECT("'Burpengary, Rowley Road'!D15"), "&lt;/td&gt;&lt;td&gt;", INDIRECT("'Burpengary, Rowley Road'!E15"), "&lt;/td&gt;&lt;td&gt;", IF(INDIRECT("'Burpengary, Rowley Road'!E15")&gt;INDIRECT("'Burpengary, Rowley Road'!E16"),"Increase",IF(INDIRECT("'Burpengary, Rowley Road'!E15")&lt;INDIRECT("'Burpengary, Rowley Road'!E16"),"Decrease","No change")), "&lt;/td&gt;&lt;/tr&gt;")</f>
        <v>&lt;tr&gt;&lt;td&gt;19 Feb 2025&lt;/td&gt;&lt;td&gt;0&lt;/td&gt;&lt;td&gt;0&lt;/td&gt;&lt;td&gt;0&lt;/td&gt;&lt;td&gt;0&lt;/td&gt;&lt;td&gt;No change&lt;/td&gt;&lt;/tr&gt;</v>
      </c>
    </row>
    <row r="8" spans="1:26">
      <c r="A8" t="str">
        <f>CONCATENATE('Caboolture, Wararba Creek'!$A$3,", ",'Caboolture, Wararba Creek'!$B$3)</f>
        <v>Caboolture, Wararba Creek</v>
      </c>
      <c r="B8" t="str">
        <f>CONCATENATE('Caboolture, Wararba Creek'!$A$3,", ",'Caboolture, Wararba Creek'!$B$3)</f>
        <v>Caboolture, Wararba Creek</v>
      </c>
      <c r="D8" t="str">
        <f ca="1">CONCATENATE("&lt;p&gt;",'Caboolture, Wararba Creek'!$A$7," &lt;a href=",CHAR(34),"https://maps.google.com/?q=",'Caboolture, Wararba Creek'!$E$3,",",'Caboolture, Wararba Creek'!E4,CHAR(34),"&gt;View map&lt;/a&gt;&lt;/p&gt;&lt;table class=",CHAR(34),"sc-responsive-table",CHAR(34), "&gt;&lt;thead&gt;",$T$8,"&lt;/thead&gt;&lt;tbody&gt;",U8,V8,W8,X8,Y8,Z8,"&lt;/tbody&gt;&lt;/table&gt;")</f>
        <v>&lt;p&gt; &lt;a href="https://maps.google.com/?q=-27.080996,152.927111"&gt;View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red&lt;/th&gt;&lt;th&gt;Total&lt;/th&gt;&lt;th&gt;Change&lt;/th&gt;&lt;/tr&gt;&lt;/thead&gt;&lt;tbody&gt;&lt;tr&gt;&lt;td&gt;22 Jul 2025&lt;/td&gt;&lt;td&gt;1701&lt;/td&gt;&lt;td&gt;2178&lt;/td&gt;&lt;td&gt;0&lt;/td&gt;&lt;td&gt;3879&lt;/td&gt;&lt;td&gt;Decrease&lt;/td&gt;&lt;/tr&gt;&lt;tr&gt;&lt;td&gt;11 Jun 2025&lt;/td&gt;&lt;td&gt;1770&lt;/td&gt;&lt;td&gt;4306&lt;/td&gt;&lt;td&gt;0&lt;/td&gt;&lt;td&gt;6076&lt;/td&gt;&lt;td&gt;Increase&lt;/td&gt;&lt;/tr&gt;&lt;tr&gt;&lt;td&gt;21 May 2025&lt;/td&gt;&lt;td&gt;1800&lt;/td&gt;&lt;td&gt;3000&lt;/td&gt;&lt;td&gt;0&lt;/td&gt;&lt;td&gt;4800&lt;/td&gt;&lt;td&gt;Increase&lt;/td&gt;&lt;/tr&gt;&lt;tr&gt;&lt;td&gt;28 Apr 2025&lt;/td&gt;&lt;td&gt;3345&lt;/td&gt;&lt;td&gt;1305&lt;/td&gt;&lt;td&gt;0&lt;/td&gt;&lt;td&gt;4650&lt;/td&gt;&lt;td&gt;Decrease&lt;/td&gt;&lt;/tr&gt;&lt;tr&gt;&lt;td&gt;20 Mar 2025&lt;/td&gt;&lt;td&gt;4057&lt;/td&gt;&lt;td&gt;5243&lt;/td&gt;&lt;td&gt;0&lt;/td&gt;&lt;td&gt;9300&lt;/td&gt;&lt;td&gt;Increase&lt;/td&gt;&lt;/tr&gt;&lt;tr&gt;&lt;td&gt;19 Feb 2025&lt;/td&gt;&lt;td&gt;2674&lt;/td&gt;&lt;td&gt;3726&lt;/td&gt;&lt;td&gt;0&lt;/td&gt;&lt;td&gt;6400&lt;/td&gt;&lt;td&gt;Increase&lt;/td&gt;&lt;/tr&gt;&lt;/tbody&gt;&lt;/table&gt;</v>
      </c>
      <c r="E8" t="s">
        <v>17</v>
      </c>
      <c r="N8" t="str">
        <f>'Caboolture, Wararba Creek'!$B$3</f>
        <v>Wararba Creek</v>
      </c>
      <c r="O8" t="str">
        <f>'Caboolture, Wararba Creek'!$A$3</f>
        <v>Caboolture</v>
      </c>
      <c r="P8">
        <f>'Caboolture, Wararba Creek'!$C$3</f>
        <v>4510</v>
      </c>
      <c r="Q8" t="str">
        <f>CONCATENATE('Caboolture, Wararba Creek'!$E$3,", ",'Caboolture, Wararba Creek'!$E$4)</f>
        <v>-27.080996, 152.927111</v>
      </c>
      <c r="T8" t="s">
        <v>18</v>
      </c>
      <c r="U8" t="str">
        <f ca="1">CONCATENATE("&lt;tr&gt;&lt;td&gt;", TEXT(INDIRECT("'Caboolture, Wararba Creek'!A10"),"d mmm yyyy"), "&lt;/td&gt;&lt;td&gt;", INDIRECT("'Caboolture, Wararba Creek'!B10"), "&lt;/td&gt;&lt;td&gt;", INDIRECT("'Caboolture, Wararba Creek'!C10"), "&lt;/td&gt;&lt;td&gt;", INDIRECT("'Caboolture, Wararba Creek'!D10"), "&lt;/td&gt;&lt;td&gt;", INDIRECT("'Caboolture, Wararba Creek'!E10"), "&lt;/td&gt;&lt;td&gt;", IF(INDIRECT("'Caboolture, Wararba Creek'!E10")&gt;INDIRECT("'Caboolture, Wararba Creek'!E11"),"Increase",IF(INDIRECT("'Caboolture, Wararba Creek'!E10")&lt;INDIRECT("'Caboolture, Wararba Creek'!E11"),"Decrease","No change")), "&lt;/td&gt;&lt;/tr&gt;")</f>
        <v>&lt;tr&gt;&lt;td&gt;22 Jul 2025&lt;/td&gt;&lt;td&gt;1701&lt;/td&gt;&lt;td&gt;2178&lt;/td&gt;&lt;td&gt;0&lt;/td&gt;&lt;td&gt;3879&lt;/td&gt;&lt;td&gt;Decrease&lt;/td&gt;&lt;/tr&gt;</v>
      </c>
      <c r="V8" t="str">
        <f ca="1">CONCATENATE("&lt;tr&gt;&lt;td&gt;", TEXT(INDIRECT("'Caboolture, Wararba Creek'!A11"),"d mmm yyyy"), "&lt;/td&gt;&lt;td&gt;", INDIRECT("'Caboolture, Wararba Creek'!B11"), "&lt;/td&gt;&lt;td&gt;", INDIRECT("'Caboolture, Wararba Creek'!C11"), "&lt;/td&gt;&lt;td&gt;", INDIRECT("'Caboolture, Wararba Creek'!D11"), "&lt;/td&gt;&lt;td&gt;", INDIRECT("'Caboolture, Wararba Creek'!E11"), "&lt;/td&gt;&lt;td&gt;", IF(INDIRECT("'Caboolture, Wararba Creek'!E11")&gt;INDIRECT("'Caboolture, Wararba Creek'!E12"),"Increase",IF(INDIRECT("'Caboolture, Wararba Creek'!E11")&lt;INDIRECT("'Caboolture, Wararba Creek'!E12"),"Decrease","No change")), "&lt;/td&gt;&lt;/tr&gt;")</f>
        <v>&lt;tr&gt;&lt;td&gt;11 Jun 2025&lt;/td&gt;&lt;td&gt;1770&lt;/td&gt;&lt;td&gt;4306&lt;/td&gt;&lt;td&gt;0&lt;/td&gt;&lt;td&gt;6076&lt;/td&gt;&lt;td&gt;Increase&lt;/td&gt;&lt;/tr&gt;</v>
      </c>
      <c r="W8" t="str">
        <f ca="1">CONCATENATE("&lt;tr&gt;&lt;td&gt;", TEXT(INDIRECT("'Caboolture, Wararba Creek'!A12"),"d mmm yyyy"), "&lt;/td&gt;&lt;td&gt;", INDIRECT("'Caboolture, Wararba Creek'!B12"), "&lt;/td&gt;&lt;td&gt;", INDIRECT("'Caboolture, Wararba Creek'!C12"), "&lt;/td&gt;&lt;td&gt;", INDIRECT("'Caboolture, Wararba Creek'!D12"), "&lt;/td&gt;&lt;td&gt;", INDIRECT("'Caboolture, Wararba Creek'!E12"), "&lt;/td&gt;&lt;td&gt;", IF(INDIRECT("'Caboolture, Wararba Creek'!E12")&gt;INDIRECT("'Caboolture, Wararba Creek'!E13"),"Increase",IF(INDIRECT("'Caboolture, Wararba Creek'!E12")&lt;INDIRECT("'Caboolture, Wararba Creek'!E13"),"Decrease","No change")), "&lt;/td&gt;&lt;/tr&gt;")</f>
        <v>&lt;tr&gt;&lt;td&gt;21 May 2025&lt;/td&gt;&lt;td&gt;1800&lt;/td&gt;&lt;td&gt;3000&lt;/td&gt;&lt;td&gt;0&lt;/td&gt;&lt;td&gt;4800&lt;/td&gt;&lt;td&gt;Increase&lt;/td&gt;&lt;/tr&gt;</v>
      </c>
      <c r="X8" t="str">
        <f ca="1">CONCATENATE("&lt;tr&gt;&lt;td&gt;", TEXT(INDIRECT("'Caboolture, Wararba Creek'!A13"),"d mmm yyyy"), "&lt;/td&gt;&lt;td&gt;", INDIRECT("'Caboolture, Wararba Creek'!B13"), "&lt;/td&gt;&lt;td&gt;", INDIRECT("'Caboolture, Wararba Creek'!C13"), "&lt;/td&gt;&lt;td&gt;", INDIRECT("'Caboolture, Wararba Creek'!D13"), "&lt;/td&gt;&lt;td&gt;", INDIRECT("'Caboolture, Wararba Creek'!E13"), "&lt;/td&gt;&lt;td&gt;", IF(INDIRECT("'Caboolture, Wararba Creek'!E13")&gt;INDIRECT("'Caboolture, Wararba Creek'!E14"),"Increase",IF(INDIRECT("'Caboolture, Wararba Creek'!E13")&lt;INDIRECT("'Caboolture, Wararba Creek'!E14"),"Decrease","No change")), "&lt;/td&gt;&lt;/tr&gt;")</f>
        <v>&lt;tr&gt;&lt;td&gt;28 Apr 2025&lt;/td&gt;&lt;td&gt;3345&lt;/td&gt;&lt;td&gt;1305&lt;/td&gt;&lt;td&gt;0&lt;/td&gt;&lt;td&gt;4650&lt;/td&gt;&lt;td&gt;Decrease&lt;/td&gt;&lt;/tr&gt;</v>
      </c>
      <c r="Y8" t="str">
        <f ca="1">CONCATENATE("&lt;tr&gt;&lt;td&gt;", TEXT(INDIRECT("'Caboolture, Wararba Creek'!A14"),"d mmm yyyy"), "&lt;/td&gt;&lt;td&gt;", INDIRECT("'Caboolture, Wararba Creek'!B14"), "&lt;/td&gt;&lt;td&gt;", INDIRECT("'Caboolture, Wararba Creek'!C14"), "&lt;/td&gt;&lt;td&gt;", INDIRECT("'Caboolture, Wararba Creek'!D14"), "&lt;/td&gt;&lt;td&gt;", INDIRECT("'Caboolture, Wararba Creek'!E14"), "&lt;/td&gt;&lt;td&gt;", IF(INDIRECT("'Caboolture, Wararba Creek'!E14")&gt;INDIRECT("'Caboolture, Wararba Creek'!E15"),"Increase",IF(INDIRECT("'Caboolture, Wararba Creek'!E14")&lt;INDIRECT("'Caboolture, Wararba Creek'!E15"),"Decrease","No change")), "&lt;/td&gt;&lt;/tr&gt;")</f>
        <v>&lt;tr&gt;&lt;td&gt;20 Mar 2025&lt;/td&gt;&lt;td&gt;4057&lt;/td&gt;&lt;td&gt;5243&lt;/td&gt;&lt;td&gt;0&lt;/td&gt;&lt;td&gt;9300&lt;/td&gt;&lt;td&gt;Increase&lt;/td&gt;&lt;/tr&gt;</v>
      </c>
      <c r="Z8" t="str">
        <f ca="1">CONCATENATE("&lt;tr&gt;&lt;td&gt;", TEXT(INDIRECT("'Caboolture, Wararba Creek'!A15"),"d mmm yyyy"), "&lt;/td&gt;&lt;td&gt;", INDIRECT("'Caboolture, Wararba Creek'!B15"), "&lt;/td&gt;&lt;td&gt;", INDIRECT("'Caboolture, Wararba Creek'!C15"), "&lt;/td&gt;&lt;td&gt;", INDIRECT("'Caboolture, Wararba Creek'!D15"), "&lt;/td&gt;&lt;td&gt;", INDIRECT("'Caboolture, Wararba Creek'!E15"), "&lt;/td&gt;&lt;td&gt;", IF(INDIRECT("'Caboolture, Wararba Creek'!E15")&gt;INDIRECT("'Caboolture, Wararba Creek'!E16"),"Increase",IF(INDIRECT("'Caboolture, Wararba Creek'!E15")&lt;INDIRECT("'Caboolture, Wararba Creek'!E16"),"Decrease","No change")), "&lt;/td&gt;&lt;/tr&gt;")</f>
        <v>&lt;tr&gt;&lt;td&gt;19 Feb 2025&lt;/td&gt;&lt;td&gt;2674&lt;/td&gt;&lt;td&gt;3726&lt;/td&gt;&lt;td&gt;0&lt;/td&gt;&lt;td&gt;6400&lt;/td&gt;&lt;td&gt;Increase&lt;/td&gt;&lt;/tr&gt;</v>
      </c>
    </row>
    <row r="9" spans="1:26">
      <c r="A9" t="str">
        <f>CONCATENATE('Camp Mountain, Richards Road'!$A$3,", ",'Camp Mountain, Richards Road'!$B$3)</f>
        <v>Camp Mountain, Richards Road</v>
      </c>
      <c r="B9" t="str">
        <f>CONCATENATE('Camp Mountain, Richards Road'!$A$3,", ",'Camp Mountain, Richards Road'!$B$3)</f>
        <v>Camp Mountain, Richards Road</v>
      </c>
      <c r="D9" t="str">
        <f ca="1">CONCATENATE("&lt;p&gt;",'Camp Mountain, Richards Road'!$A$7," &lt;a href=",CHAR(34),"https://maps.google.com/?q=",'Camp Mountain, Richards Road'!$E$3,",",'Camp Mountain, Richards Road'!E4,CHAR(34),"&gt;View map&lt;/a&gt;&lt;/p&gt;&lt;table class=",CHAR(34),"sc-responsive-table",CHAR(34), "&gt;&lt;thead&gt;",$T$9,"&lt;/thead&gt;&lt;tbody&gt;",U9,V9,W9,X9,Y9,Z9,"&lt;/tbody&gt;&lt;/table&gt;")</f>
        <v>&lt;p&gt; &lt;a href="https://maps.google.com/?q=-27.392457,152.864588"&gt;View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red&lt;/th&gt;&lt;th&gt;Total&lt;/th&gt;&lt;th&gt;Change&lt;/th&gt;&lt;/tr&gt;&lt;/thead&gt;&lt;tbody&gt;&lt;tr&gt;&lt;td&gt;25 Jul 2025&lt;/td&gt;&lt;td&gt;0&lt;/td&gt;&lt;td&gt;0&lt;/td&gt;&lt;td&gt;0&lt;/td&gt;&lt;td&gt;0&lt;/td&gt;&lt;td&gt;No change&lt;/td&gt;&lt;/tr&gt;&lt;tr&gt;&lt;td&gt;20 Jun 2025&lt;/td&gt;&lt;td&gt;0&lt;/td&gt;&lt;td&gt;0&lt;/td&gt;&lt;td&gt;0&lt;/td&gt;&lt;td&gt;0&lt;/td&gt;&lt;td&gt;No change&lt;/td&gt;&lt;/tr&gt;&lt;tr&gt;&lt;td&gt;21 May 2025&lt;/td&gt;&lt;td&gt;0&lt;/td&gt;&lt;td&gt;0&lt;/td&gt;&lt;td&gt;0&lt;/td&gt;&lt;td&gt;0&lt;/td&gt;&lt;td&gt;No change&lt;/td&gt;&lt;/tr&gt;&lt;tr&gt;&lt;td&gt;24 Apr 2025&lt;/td&gt;&lt;td&gt;0&lt;/td&gt;&lt;td&gt;0&lt;/td&gt;&lt;td&gt;0&lt;/td&gt;&lt;td&gt;0&lt;/td&gt;&lt;td&gt;No change&lt;/td&gt;&lt;/tr&gt;&lt;tr&gt;&lt;td&gt;13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change&lt;/td&gt;&lt;/tr&gt;&lt;/tbody&gt;&lt;/table&gt;</v>
      </c>
      <c r="E9" t="s">
        <v>17</v>
      </c>
      <c r="N9" t="str">
        <f>'Camp Mountain, Richards Road'!$B$3</f>
        <v>Richards Road</v>
      </c>
      <c r="O9" t="str">
        <f>'Camp Mountain, Richards Road'!$A$3</f>
        <v>Camp Mountain</v>
      </c>
      <c r="P9">
        <f>'Camp Mountain, Richards Road'!$C$3</f>
        <v>4520</v>
      </c>
      <c r="Q9" t="str">
        <f>CONCATENATE('Camp Mountain, Richards Road'!$E$3,", ",'Camp Mountain, Richards Road'!$E$4)</f>
        <v>-27.392457, 152.864588</v>
      </c>
      <c r="T9" t="s">
        <v>18</v>
      </c>
      <c r="U9" t="str">
        <f ca="1">CONCATENATE("&lt;tr&gt;&lt;td&gt;", TEXT(INDIRECT("'Camp Mountain, Richards Road'!A10"),"d mmm yyyy"), "&lt;/td&gt;&lt;td&gt;", INDIRECT("'Camp Mountain, Richards Road'!B10"), "&lt;/td&gt;&lt;td&gt;", INDIRECT("'Camp Mountain, Richards Road'!C10"), "&lt;/td&gt;&lt;td&gt;", INDIRECT("'Camp Mountain, Richards Road'!D10"), "&lt;/td&gt;&lt;td&gt;", INDIRECT("'Camp Mountain, Richards Road'!E10"), "&lt;/td&gt;&lt;td&gt;", IF(INDIRECT("'Camp Mountain, Richards Road'!E10")&gt;INDIRECT("'Camp Mountain, Richards Road'!E11"),"Increase",IF(INDIRECT("'Camp Mountain, Richards Road'!E10")&lt;INDIRECT("'Camp Mountain, Richards Road'!E11"),"Decrease","No change")), "&lt;/td&gt;&lt;/tr&gt;")</f>
        <v>&lt;tr&gt;&lt;td&gt;25 Jul 2025&lt;/td&gt;&lt;td&gt;0&lt;/td&gt;&lt;td&gt;0&lt;/td&gt;&lt;td&gt;0&lt;/td&gt;&lt;td&gt;0&lt;/td&gt;&lt;td&gt;No change&lt;/td&gt;&lt;/tr&gt;</v>
      </c>
      <c r="V9" t="str">
        <f ca="1">CONCATENATE("&lt;tr&gt;&lt;td&gt;", TEXT(INDIRECT("'Camp Mountain, Richards Road'!A11"),"d mmm yyyy"), "&lt;/td&gt;&lt;td&gt;", INDIRECT("'Camp Mountain, Richards Road'!B11"), "&lt;/td&gt;&lt;td&gt;", INDIRECT("'Camp Mountain, Richards Road'!C11"), "&lt;/td&gt;&lt;td&gt;", INDIRECT("'Camp Mountain, Richards Road'!D11"), "&lt;/td&gt;&lt;td&gt;", INDIRECT("'Camp Mountain, Richards Road'!E11"), "&lt;/td&gt;&lt;td&gt;", IF(INDIRECT("'Camp Mountain, Richards Road'!E11")&gt;INDIRECT("'Camp Mountain, Richards Road'!E12"),"Increase",IF(INDIRECT("'Camp Mountain, Richards Road'!E11")&lt;INDIRECT("'Camp Mountain, Richards Road'!E12"),"Decrease","No change")), "&lt;/td&gt;&lt;/tr&gt;")</f>
        <v>&lt;tr&gt;&lt;td&gt;20 Jun 2025&lt;/td&gt;&lt;td&gt;0&lt;/td&gt;&lt;td&gt;0&lt;/td&gt;&lt;td&gt;0&lt;/td&gt;&lt;td&gt;0&lt;/td&gt;&lt;td&gt;No change&lt;/td&gt;&lt;/tr&gt;</v>
      </c>
      <c r="W9" t="str">
        <f ca="1">CONCATENATE("&lt;tr&gt;&lt;td&gt;", TEXT(INDIRECT("'Camp Mountain, Richards Road'!A12"),"d mmm yyyy"), "&lt;/td&gt;&lt;td&gt;", INDIRECT("'Camp Mountain, Richards Road'!B12"), "&lt;/td&gt;&lt;td&gt;", INDIRECT("'Camp Mountain, Richards Road'!C12"), "&lt;/td&gt;&lt;td&gt;", INDIRECT("'Camp Mountain, Richards Road'!D12"), "&lt;/td&gt;&lt;td&gt;", INDIRECT("'Camp Mountain, Richards Road'!E12"), "&lt;/td&gt;&lt;td&gt;", IF(INDIRECT("'Camp Mountain, Richards Road'!E12")&gt;INDIRECT("'Camp Mountain, Richards Road'!E13"),"Increase",IF(INDIRECT("'Camp Mountain, Richards Road'!E12")&lt;INDIRECT("'Camp Mountain, Richards Road'!E13"),"Decrease","No change")), "&lt;/td&gt;&lt;/tr&gt;")</f>
        <v>&lt;tr&gt;&lt;td&gt;21 May 2025&lt;/td&gt;&lt;td&gt;0&lt;/td&gt;&lt;td&gt;0&lt;/td&gt;&lt;td&gt;0&lt;/td&gt;&lt;td&gt;0&lt;/td&gt;&lt;td&gt;No change&lt;/td&gt;&lt;/tr&gt;</v>
      </c>
      <c r="X9" t="str">
        <f ca="1">CONCATENATE("&lt;tr&gt;&lt;td&gt;", TEXT(INDIRECT("'Camp Mountain, Richards Road'!A13"),"d mmm yyyy"), "&lt;/td&gt;&lt;td&gt;", INDIRECT("'Camp Mountain, Richards Road'!B13"), "&lt;/td&gt;&lt;td&gt;", INDIRECT("'Camp Mountain, Richards Road'!C13"), "&lt;/td&gt;&lt;td&gt;", INDIRECT("'Camp Mountain, Richards Road'!D13"), "&lt;/td&gt;&lt;td&gt;", INDIRECT("'Camp Mountain, Richards Road'!E13"), "&lt;/td&gt;&lt;td&gt;", IF(INDIRECT("'Camp Mountain, Richards Road'!E13")&gt;INDIRECT("'Camp Mountain, Richards Road'!E14"),"Increase",IF(INDIRECT("'Camp Mountain, Richards Road'!E13")&lt;INDIRECT("'Camp Mountain, Richards Road'!E14"),"Decrease","No change")), "&lt;/td&gt;&lt;/tr&gt;")</f>
        <v>&lt;tr&gt;&lt;td&gt;24 Apr 2025&lt;/td&gt;&lt;td&gt;0&lt;/td&gt;&lt;td&gt;0&lt;/td&gt;&lt;td&gt;0&lt;/td&gt;&lt;td&gt;0&lt;/td&gt;&lt;td&gt;No change&lt;/td&gt;&lt;/tr&gt;</v>
      </c>
      <c r="Y9" t="str">
        <f ca="1">CONCATENATE("&lt;tr&gt;&lt;td&gt;", TEXT(INDIRECT("'Camp Mountain, Richards Road'!A14"),"d mmm yyyy"), "&lt;/td&gt;&lt;td&gt;", INDIRECT("'Camp Mountain, Richards Road'!B14"), "&lt;/td&gt;&lt;td&gt;", INDIRECT("'Camp Mountain, Richards Road'!C14"), "&lt;/td&gt;&lt;td&gt;", INDIRECT("'Camp Mountain, Richards Road'!D14"), "&lt;/td&gt;&lt;td&gt;", INDIRECT("'Camp Mountain, Richards Road'!E14"), "&lt;/td&gt;&lt;td&gt;", IF(INDIRECT("'Camp Mountain, Richards Road'!E14")&gt;INDIRECT("'Camp Mountain, Richards Road'!E15"),"Increase",IF(INDIRECT("'Camp Mountain, Richards Road'!E14")&lt;INDIRECT("'Camp Mountain, Richards Road'!E15"),"Decrease","No change")), "&lt;/td&gt;&lt;/tr&gt;")</f>
        <v>&lt;tr&gt;&lt;td&gt;13 Mar 2025&lt;/td&gt;&lt;td&gt;0&lt;/td&gt;&lt;td&gt;0&lt;/td&gt;&lt;td&gt;0&lt;/td&gt;&lt;td&gt;0&lt;/td&gt;&lt;td&gt;No change&lt;/td&gt;&lt;/tr&gt;</v>
      </c>
      <c r="Z9" t="str">
        <f ca="1">CONCATENATE("&lt;tr&gt;&lt;td&gt;", TEXT(INDIRECT("'Camp Mountain, Richards Road'!A15"),"d mmm yyyy"), "&lt;/td&gt;&lt;td&gt;", INDIRECT("'Camp Mountain, Richards Road'!B15"), "&lt;/td&gt;&lt;td&gt;", INDIRECT("'Camp Mountain, Richards Road'!C15"), "&lt;/td&gt;&lt;td&gt;", INDIRECT("'Camp Mountain, Richards Road'!D15"), "&lt;/td&gt;&lt;td&gt;", INDIRECT("'Camp Mountain, Richards Road'!E15"), "&lt;/td&gt;&lt;td&gt;", IF(INDIRECT("'Camp Mountain, Richards Road'!E15")&gt;INDIRECT("'Camp Mountain, Richards Road'!E16"),"Increase",IF(INDIRECT("'Camp Mountain, Richards Road'!E15")&lt;INDIRECT("'Camp Mountain, Richards Road'!E16"),"Decrease","No change")), "&lt;/td&gt;&lt;/tr&gt;")</f>
        <v>&lt;tr&gt;&lt;td&gt;19 Feb 2025&lt;/td&gt;&lt;td&gt;0&lt;/td&gt;&lt;td&gt;0&lt;/td&gt;&lt;td&gt;0&lt;/td&gt;&lt;td&gt;0&lt;/td&gt;&lt;td&gt;No change&lt;/td&gt;&lt;/tr&gt;</v>
      </c>
    </row>
    <row r="10" spans="1:26">
      <c r="A10" t="str">
        <f>CONCATENATE('Dayboro, Strong Road'!$A$3,", ",'Dayboro, Strong Road'!$B$3)</f>
        <v>Dayboro, Strong Road</v>
      </c>
      <c r="B10" t="str">
        <f>CONCATENATE('Dayboro, Strong Road'!$A$3,", ",'Dayboro, Strong Road'!$B$3)</f>
        <v>Dayboro, Strong Road</v>
      </c>
      <c r="D10" t="str">
        <f ca="1">CONCATENATE("&lt;p&gt;",'Dayboro, Strong Road'!$A$7," &lt;a href=",CHAR(34),"https://maps.google.com/?q=",'Dayboro, Strong Road'!$E$3,",",'Dayboro, Strong Road'!E4,CHAR(34),"&gt;View map&lt;/a&gt;&lt;/p&gt;&lt;table class=",CHAR(34),"sc-responsive-table",CHAR(34), "&gt;&lt;thead&gt;",$T$10,"&lt;/thead&gt;&lt;tbody&gt;",U10,V10,W10,X10,Y10,Z10,"&lt;/tbody&gt;&lt;/table&gt;")</f>
        <v>&lt;p&gt; &lt;a href="https://maps.google.com/?q=-27.207303,152.831422"&gt;View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red&lt;/th&gt;&lt;th&gt;Total&lt;/th&gt;&lt;th&gt;Change&lt;/th&gt;&lt;/tr&gt;&lt;/thead&gt;&lt;tbody&gt;&lt;tr&gt;&lt;td&gt;23 Jul 2025&lt;/td&gt;&lt;td&gt;0&lt;/td&gt;&lt;td&gt;0&lt;/td&gt;&lt;td&gt;0&lt;/td&gt;&lt;td&gt;0&lt;/td&gt;&lt;td&gt;Decrease&lt;/td&gt;&lt;/tr&gt;&lt;tr&gt;&lt;td&gt;19 Jun 2025&lt;/td&gt;&lt;td&gt;0&lt;/td&gt;&lt;td&gt;1164&lt;/td&gt;&lt;td&gt;0&lt;/td&gt;&lt;td&gt;1164&lt;/td&gt;&lt;td&gt;Increase&lt;/td&gt;&lt;/tr&gt;&lt;tr&gt;&lt;td&gt;21 May 2025&lt;/td&gt;&lt;td&gt;0&lt;/td&gt;&lt;td&gt;10&lt;/td&gt;&lt;td&gt;0&lt;/td&gt;&lt;td&gt;10&lt;/td&gt;&lt;td&gt;Decrease&lt;/td&gt;&lt;/tr&gt;&lt;tr&gt;&lt;td&gt;28 Apr 2025&lt;/td&gt;&lt;td&gt;92&lt;/td&gt;&lt;td&gt;828&lt;/td&gt;&lt;td&gt;0&lt;/td&gt;&lt;td&gt;920&lt;/td&gt;&lt;td&gt;Increase&lt;/td&gt;&lt;/tr&gt;&lt;tr&gt;&lt;td&gt;21 Mar 2025&lt;/td&gt;&lt;td&gt;0&lt;/td&gt;&lt;td&gt;0&lt;/td&gt;&lt;td&gt;0&lt;/td&gt;&lt;td&gt;0&lt;/td&gt;&lt;td&gt;Decrease&lt;/td&gt;&lt;/tr&gt;&lt;tr&gt;&lt;td&gt;19 Feb 2025&lt;/td&gt;&lt;td&gt;0&lt;/td&gt;&lt;td&gt;580&lt;/td&gt;&lt;td&gt;0&lt;/td&gt;&lt;td&gt;580&lt;/td&gt;&lt;td&gt;Decrease&lt;/td&gt;&lt;/tr&gt;&lt;/tbody&gt;&lt;/table&gt;</v>
      </c>
      <c r="E10" t="s">
        <v>17</v>
      </c>
      <c r="N10" t="str">
        <f>'Dayboro, Strong Road'!$B$3</f>
        <v>Strong Road</v>
      </c>
      <c r="O10" t="str">
        <f>'Dayboro, Strong Road'!$A$3</f>
        <v>Dayboro</v>
      </c>
      <c r="P10">
        <f>'Dayboro, Strong Road'!$C$3</f>
        <v>4521</v>
      </c>
      <c r="Q10" t="str">
        <f>CONCATENATE('Dayboro, Strong Road'!$E$3,", ",'Dayboro, Strong Road'!$E$4)</f>
        <v>-27.207303, 152.831422</v>
      </c>
      <c r="T10" t="s">
        <v>18</v>
      </c>
      <c r="U10" t="str">
        <f ca="1">CONCATENATE("&lt;tr&gt;&lt;td&gt;", TEXT(INDIRECT("'Dayboro, Strong Road'!A10"),"d mmm yyyy"), "&lt;/td&gt;&lt;td&gt;", INDIRECT("'Dayboro, Strong Road'!B10"), "&lt;/td&gt;&lt;td&gt;", INDIRECT("'Dayboro, Strong Road'!C10"), "&lt;/td&gt;&lt;td&gt;", INDIRECT("'Dayboro, Strong Road'!D10"), "&lt;/td&gt;&lt;td&gt;", INDIRECT("'Dayboro, Strong Road'!E10"), "&lt;/td&gt;&lt;td&gt;", IF(INDIRECT("'Dayboro, Strong Road'!E10")&gt;INDIRECT("'Dayboro, Strong Road'!E11"),"Increase",IF(INDIRECT("'Dayboro, Strong Road'!E10")&lt;INDIRECT("'Dayboro, Strong Road'!E11"),"Decrease","No change")), "&lt;/td&gt;&lt;/tr&gt;")</f>
        <v>&lt;tr&gt;&lt;td&gt;23 Jul 2025&lt;/td&gt;&lt;td&gt;0&lt;/td&gt;&lt;td&gt;0&lt;/td&gt;&lt;td&gt;0&lt;/td&gt;&lt;td&gt;0&lt;/td&gt;&lt;td&gt;Decrease&lt;/td&gt;&lt;/tr&gt;</v>
      </c>
      <c r="V10" t="str">
        <f ca="1">CONCATENATE("&lt;tr&gt;&lt;td&gt;", TEXT(INDIRECT("'Dayboro, Strong Road'!A11"),"d mmm yyyy"), "&lt;/td&gt;&lt;td&gt;", INDIRECT("'Dayboro, Strong Road'!B11"), "&lt;/td&gt;&lt;td&gt;", INDIRECT("'Dayboro, Strong Road'!C11"), "&lt;/td&gt;&lt;td&gt;", INDIRECT("'Dayboro, Strong Road'!D11"), "&lt;/td&gt;&lt;td&gt;", INDIRECT("'Dayboro, Strong Road'!E11"), "&lt;/td&gt;&lt;td&gt;", IF(INDIRECT("'Dayboro, Strong Road'!E11")&gt;INDIRECT("'Dayboro, Strong Road'!E12"),"Increase",IF(INDIRECT("'Dayboro, Strong Road'!E11")&lt;INDIRECT("'Dayboro, Strong Road'!E12"),"Decrease","No change")), "&lt;/td&gt;&lt;/tr&gt;")</f>
        <v>&lt;tr&gt;&lt;td&gt;19 Jun 2025&lt;/td&gt;&lt;td&gt;0&lt;/td&gt;&lt;td&gt;1164&lt;/td&gt;&lt;td&gt;0&lt;/td&gt;&lt;td&gt;1164&lt;/td&gt;&lt;td&gt;Increase&lt;/td&gt;&lt;/tr&gt;</v>
      </c>
      <c r="W10" t="str">
        <f ca="1">CONCATENATE("&lt;tr&gt;&lt;td&gt;", TEXT(INDIRECT("'Dayboro, Strong Road'!A12"),"d mmm yyyy"), "&lt;/td&gt;&lt;td&gt;", INDIRECT("'Dayboro, Strong Road'!B12"), "&lt;/td&gt;&lt;td&gt;", INDIRECT("'Dayboro, Strong Road'!C12"), "&lt;/td&gt;&lt;td&gt;", INDIRECT("'Dayboro, Strong Road'!D12"), "&lt;/td&gt;&lt;td&gt;", INDIRECT("'Dayboro, Strong Road'!E12"), "&lt;/td&gt;&lt;td&gt;", IF(INDIRECT("'Dayboro, Strong Road'!E12")&gt;INDIRECT("'Dayboro, Strong Road'!E13"),"Increase",IF(INDIRECT("'Dayboro, Strong Road'!E12")&lt;INDIRECT("'Dayboro, Strong Road'!E13"),"Decrease","No change")), "&lt;/td&gt;&lt;/tr&gt;")</f>
        <v>&lt;tr&gt;&lt;td&gt;21 May 2025&lt;/td&gt;&lt;td&gt;0&lt;/td&gt;&lt;td&gt;10&lt;/td&gt;&lt;td&gt;0&lt;/td&gt;&lt;td&gt;10&lt;/td&gt;&lt;td&gt;Decrease&lt;/td&gt;&lt;/tr&gt;</v>
      </c>
      <c r="X10" t="str">
        <f ca="1">CONCATENATE("&lt;tr&gt;&lt;td&gt;", TEXT(INDIRECT("'Dayboro, Strong Road'!A13"),"d mmm yyyy"), "&lt;/td&gt;&lt;td&gt;", INDIRECT("'Dayboro, Strong Road'!B13"), "&lt;/td&gt;&lt;td&gt;", INDIRECT("'Dayboro, Strong Road'!C13"), "&lt;/td&gt;&lt;td&gt;", INDIRECT("'Dayboro, Strong Road'!D13"), "&lt;/td&gt;&lt;td&gt;", INDIRECT("'Dayboro, Strong Road'!E13"), "&lt;/td&gt;&lt;td&gt;", IF(INDIRECT("'Dayboro, Strong Road'!E13")&gt;INDIRECT("'Dayboro, Strong Road'!E14"),"Increase",IF(INDIRECT("'Dayboro, Strong Road'!E13")&lt;INDIRECT("'Dayboro, Strong Road'!E14"),"Decrease","No change")), "&lt;/td&gt;&lt;/tr&gt;")</f>
        <v>&lt;tr&gt;&lt;td&gt;28 Apr 2025&lt;/td&gt;&lt;td&gt;92&lt;/td&gt;&lt;td&gt;828&lt;/td&gt;&lt;td&gt;0&lt;/td&gt;&lt;td&gt;920&lt;/td&gt;&lt;td&gt;Increase&lt;/td&gt;&lt;/tr&gt;</v>
      </c>
      <c r="Y10" t="str">
        <f ca="1">CONCATENATE("&lt;tr&gt;&lt;td&gt;", TEXT(INDIRECT("'Dayboro, Strong Road'!A14"),"d mmm yyyy"), "&lt;/td&gt;&lt;td&gt;", INDIRECT("'Dayboro, Strong Road'!B14"), "&lt;/td&gt;&lt;td&gt;", INDIRECT("'Dayboro, Strong Road'!C14"), "&lt;/td&gt;&lt;td&gt;", INDIRECT("'Dayboro, Strong Road'!D14"), "&lt;/td&gt;&lt;td&gt;", INDIRECT("'Dayboro, Strong Road'!E14"), "&lt;/td&gt;&lt;td&gt;", IF(INDIRECT("'Dayboro, Strong Road'!E14")&gt;INDIRECT("'Dayboro, Strong Road'!E15"),"Increase",IF(INDIRECT("'Dayboro, Strong Road'!E14")&lt;INDIRECT("'Dayboro, Strong Road'!E15"),"Decrease","No change")), "&lt;/td&gt;&lt;/tr&gt;")</f>
        <v>&lt;tr&gt;&lt;td&gt;21 Mar 2025&lt;/td&gt;&lt;td&gt;0&lt;/td&gt;&lt;td&gt;0&lt;/td&gt;&lt;td&gt;0&lt;/td&gt;&lt;td&gt;0&lt;/td&gt;&lt;td&gt;Decrease&lt;/td&gt;&lt;/tr&gt;</v>
      </c>
      <c r="Z10" t="str">
        <f ca="1">CONCATENATE("&lt;tr&gt;&lt;td&gt;", TEXT(INDIRECT("'Dayboro, Strong Road'!A15"),"d mmm yyyy"), "&lt;/td&gt;&lt;td&gt;", INDIRECT("'Dayboro, Strong Road'!B15"), "&lt;/td&gt;&lt;td&gt;", INDIRECT("'Dayboro, Strong Road'!C15"), "&lt;/td&gt;&lt;td&gt;", INDIRECT("'Dayboro, Strong Road'!D15"), "&lt;/td&gt;&lt;td&gt;", INDIRECT("'Dayboro, Strong Road'!E15"), "&lt;/td&gt;&lt;td&gt;", IF(INDIRECT("'Dayboro, Strong Road'!E15")&gt;INDIRECT("'Dayboro, Strong Road'!E16"),"Increase",IF(INDIRECT("'Dayboro, Strong Road'!E15")&lt;INDIRECT("'Dayboro, Strong Road'!E16"),"Decrease","No change")), "&lt;/td&gt;&lt;/tr&gt;")</f>
        <v>&lt;tr&gt;&lt;td&gt;19 Feb 2025&lt;/td&gt;&lt;td&gt;0&lt;/td&gt;&lt;td&gt;580&lt;/td&gt;&lt;td&gt;0&lt;/td&gt;&lt;td&gt;580&lt;/td&gt;&lt;td&gt;Decrease&lt;/td&gt;&lt;/tr&gt;</v>
      </c>
    </row>
    <row r="11" spans="1:26">
      <c r="A11" t="str">
        <f>CONCATENATE('Deception Bay, Bailey Road'!$A$3,", ",'Deception Bay, Bailey Road'!$B$3)</f>
        <v>Deception Bay, Bailey Road</v>
      </c>
      <c r="B11" t="str">
        <f>CONCATENATE('Deception Bay, Bailey Road'!$A$3,", ",'Deception Bay, Bailey Road'!$B$3)</f>
        <v>Deception Bay, Bailey Road</v>
      </c>
      <c r="D11" t="str">
        <f ca="1">CONCATENATE("&lt;p&gt;",'Deception Bay, Bailey Road'!$A$7," &lt;a href=",CHAR(34),"https://maps.google.com/?q=",'Deception Bay, Bailey Road'!$E$3,",",'Deception Bay, Bailey Road'!E4,CHAR(34),"&gt;View map&lt;/a&gt;&lt;/p&gt;&lt;table class=",CHAR(34),"sc-responsive-table",CHAR(34), "&gt;&lt;thead&gt;",$T$11,"&lt;/thead&gt;&lt;tbody&gt;",U11,V11,W11,X11,Y11,Z11,"&lt;/tbody&gt;&lt;/table&gt;")</f>
        <v>&lt;p&gt; &lt;a href="https://maps.google.com/?q=-27.189288,153.025337"&gt;View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2025&lt;/td&gt;&lt;td&gt;9&lt;/td&gt;&lt;td&gt;0&lt;/td&gt;&lt;td&gt;0&lt;/td&gt;&lt;td&gt;9&lt;/td&gt;&lt;td&gt;Increase&lt;/td&gt;&lt;/tr&gt;&lt;tr&gt;&lt;td&gt;13 Jun 2025&lt;/td&gt;&lt;td&gt;0&lt;/td&gt;&lt;td&gt;0&lt;/td&gt;&lt;td&gt;0&lt;/td&gt;&lt;td&gt;0&lt;/td&gt;&lt;td&gt;No change&lt;/td&gt;&lt;/tr&gt;&lt;tr&gt;&lt;td&gt;21 May 2025&lt;/td&gt;&lt;td&gt;0&lt;/td&gt;&lt;td&gt;0&lt;/td&gt;&lt;td&gt;0&lt;/td&gt;&lt;td&gt;0&lt;/td&gt;&lt;td&gt;No change&lt;/td&gt;&lt;/tr&gt;&lt;tr&gt;&lt;td&gt;16 Apr 2025&lt;/td&gt;&lt;td&gt;0&lt;/td&gt;&lt;td&gt;0&lt;/td&gt;&lt;td&gt;0&lt;/td&gt;&lt;td&gt;0&lt;/td&gt;&lt;td&gt;Decrease&lt;/td&gt;&lt;/tr&gt;&lt;tr&gt;&lt;td&gt;11 Mar 2025&lt;/td&gt;&lt;td&gt;6&lt;/td&gt;&lt;td&gt;0&lt;/td&gt;&lt;td&gt;0&lt;/td&gt;&lt;td&gt;6&lt;/td&gt;&lt;td&gt;No change&lt;/td&gt;&lt;/tr&gt;&lt;tr&gt;&lt;td&gt;19 Feb 2025&lt;/td&gt;&lt;td&gt;6&lt;/td&gt;&lt;td&gt;0&lt;/td&gt;&lt;td&gt;0&lt;/td&gt;&lt;td&gt;6&lt;/td&gt;&lt;td&gt;Decrease&lt;/td&gt;&lt;/tr&gt;&lt;/tbody&gt;&lt;/table&gt;</v>
      </c>
      <c r="E11" t="s">
        <v>17</v>
      </c>
      <c r="N11" t="str">
        <f>'Deception Bay, Bailey Road'!$B$3</f>
        <v>Bailey Road</v>
      </c>
      <c r="O11" t="str">
        <f>'Deception Bay, Bailey Road'!$A$3</f>
        <v>Deception Bay</v>
      </c>
      <c r="P11">
        <f>'Deception Bay, Bailey Road'!$C$3</f>
        <v>4508</v>
      </c>
      <c r="Q11" t="str">
        <f>CONCATENATE('Deception Bay, Bailey Road'!$E$3,", ",'Deception Bay, Bailey Road'!$E$4)</f>
        <v>-27.189288, 153.025337</v>
      </c>
      <c r="T11" t="s">
        <v>18</v>
      </c>
      <c r="U11" t="str">
        <f ca="1">CONCATENATE("&lt;tr&gt;&lt;td&gt;", TEXT(INDIRECT("'Deception Bay, Bailey Road'!A10"),"d mmm yyyy"), "&lt;/td&gt;&lt;td&gt;", INDIRECT("'Deception Bay, Bailey Road'!B10"), "&lt;/td&gt;&lt;td&gt;", INDIRECT("'Deception Bay, Bailey Road'!C10"), "&lt;/td&gt;&lt;td&gt;", INDIRECT("'Deception Bay, Bailey Road'!D10"), "&lt;/td&gt;&lt;td&gt;", INDIRECT("'Deception Bay, Bailey Road'!E10"), "&lt;/td&gt;&lt;td&gt;", IF(INDIRECT("'Deception Bay, Bailey Road'!E10")&gt;INDIRECT("'Deception Bay, Bailey Road'!E11"),"Increase",IF(INDIRECT("'Deception Bay, Bailey Road'!E10")&lt;INDIRECT("'Deception Bay, Bailey Road'!E11"),"Decrease","No change")), "&lt;/td&gt;&lt;/tr&gt;")</f>
        <v>&lt;tr&gt;&lt;td&gt;3 Jul 2025&lt;/td&gt;&lt;td&gt;9&lt;/td&gt;&lt;td&gt;0&lt;/td&gt;&lt;td&gt;0&lt;/td&gt;&lt;td&gt;9&lt;/td&gt;&lt;td&gt;Increase&lt;/td&gt;&lt;/tr&gt;</v>
      </c>
      <c r="V11" t="str">
        <f ca="1">CONCATENATE("&lt;tr&gt;&lt;td&gt;", TEXT(INDIRECT("'Deception Bay, Bailey Road'!A11"),"d mmm yyyy"), "&lt;/td&gt;&lt;td&gt;", INDIRECT("'Deception Bay, Bailey Road'!B11"), "&lt;/td&gt;&lt;td&gt;", INDIRECT("'Deception Bay, Bailey Road'!C11"), "&lt;/td&gt;&lt;td&gt;", INDIRECT("'Deception Bay, Bailey Road'!D11"), "&lt;/td&gt;&lt;td&gt;", INDIRECT("'Deception Bay, Bailey Road'!E11"), "&lt;/td&gt;&lt;td&gt;", IF(INDIRECT("'Deception Bay, Bailey Road'!E11")&gt;INDIRECT("'Deception Bay, Bailey Road'!E12"),"Increase",IF(INDIRECT("'Deception Bay, Bailey Road'!E11")&lt;INDIRECT("'Deception Bay, Bailey Road'!E12"),"Decrease","No change")), "&lt;/td&gt;&lt;/tr&gt;")</f>
        <v>&lt;tr&gt;&lt;td&gt;13 Jun 2025&lt;/td&gt;&lt;td&gt;0&lt;/td&gt;&lt;td&gt;0&lt;/td&gt;&lt;td&gt;0&lt;/td&gt;&lt;td&gt;0&lt;/td&gt;&lt;td&gt;No change&lt;/td&gt;&lt;/tr&gt;</v>
      </c>
      <c r="W11" t="str">
        <f ca="1">CONCATENATE("&lt;tr&gt;&lt;td&gt;", TEXT(INDIRECT("'Deception Bay, Bailey Road'!A12"),"d mmm yyyy"), "&lt;/td&gt;&lt;td&gt;", INDIRECT("'Deception Bay, Bailey Road'!B12"), "&lt;/td&gt;&lt;td&gt;", INDIRECT("'Deception Bay, Bailey Road'!C12"), "&lt;/td&gt;&lt;td&gt;", INDIRECT("'Deception Bay, Bailey Road'!D12"), "&lt;/td&gt;&lt;td&gt;", INDIRECT("'Deception Bay, Bailey Road'!E12"), "&lt;/td&gt;&lt;td&gt;", IF(INDIRECT("'Deception Bay, Bailey Road'!E12")&gt;INDIRECT("'Deception Bay, Bailey Road'!E13"),"Increase",IF(INDIRECT("'Deception Bay, Bailey Road'!E12")&lt;INDIRECT("'Deception Bay, Bailey Road'!E13"),"Decrease","No change")), "&lt;/td&gt;&lt;/tr&gt;")</f>
        <v>&lt;tr&gt;&lt;td&gt;21 May 2025&lt;/td&gt;&lt;td&gt;0&lt;/td&gt;&lt;td&gt;0&lt;/td&gt;&lt;td&gt;0&lt;/td&gt;&lt;td&gt;0&lt;/td&gt;&lt;td&gt;No change&lt;/td&gt;&lt;/tr&gt;</v>
      </c>
      <c r="X11" t="str">
        <f ca="1">CONCATENATE("&lt;tr&gt;&lt;td&gt;", TEXT(INDIRECT("'Deception Bay, Bailey Road'!A13"),"d mmm yyyy"), "&lt;/td&gt;&lt;td&gt;", INDIRECT("'Deception Bay, Bailey Road'!B13"), "&lt;/td&gt;&lt;td&gt;", INDIRECT("'Deception Bay, Bailey Road'!C13"), "&lt;/td&gt;&lt;td&gt;", INDIRECT("'Deception Bay, Bailey Road'!D13"), "&lt;/td&gt;&lt;td&gt;", INDIRECT("'Deception Bay, Bailey Road'!E13"), "&lt;/td&gt;&lt;td&gt;", IF(INDIRECT("'Deception Bay, Bailey Road'!E13")&gt;INDIRECT("'Deception Bay, Bailey Road'!E14"),"Increase",IF(INDIRECT("'Deception Bay, Bailey Road'!E13")&lt;INDIRECT("'Deception Bay, Bailey Road'!E14"),"Decrease","No change")), "&lt;/td&gt;&lt;/tr&gt;")</f>
        <v>&lt;tr&gt;&lt;td&gt;16 Apr 2025&lt;/td&gt;&lt;td&gt;0&lt;/td&gt;&lt;td&gt;0&lt;/td&gt;&lt;td&gt;0&lt;/td&gt;&lt;td&gt;0&lt;/td&gt;&lt;td&gt;Decrease&lt;/td&gt;&lt;/tr&gt;</v>
      </c>
      <c r="Y11" t="str">
        <f ca="1">CONCATENATE("&lt;tr&gt;&lt;td&gt;", TEXT(INDIRECT("'Deception Bay, Bailey Road'!A14"),"d mmm yyyy"), "&lt;/td&gt;&lt;td&gt;", INDIRECT("'Deception Bay, Bailey Road'!B14"), "&lt;/td&gt;&lt;td&gt;", INDIRECT("'Deception Bay, Bailey Road'!C14"), "&lt;/td&gt;&lt;td&gt;", INDIRECT("'Deception Bay, Bailey Road'!D14"), "&lt;/td&gt;&lt;td&gt;", INDIRECT("'Deception Bay, Bailey Road'!E14"), "&lt;/td&gt;&lt;td&gt;", IF(INDIRECT("'Deception Bay, Bailey Road'!E14")&gt;INDIRECT("'Deception Bay, Bailey Road'!E15"),"Increase",IF(INDIRECT("'Deception Bay, Bailey Road'!E14")&lt;INDIRECT("'Deception Bay, Bailey Road'!E15"),"Decrease","No change")), "&lt;/td&gt;&lt;/tr&gt;")</f>
        <v>&lt;tr&gt;&lt;td&gt;11 Mar 2025&lt;/td&gt;&lt;td&gt;6&lt;/td&gt;&lt;td&gt;0&lt;/td&gt;&lt;td&gt;0&lt;/td&gt;&lt;td&gt;6&lt;/td&gt;&lt;td&gt;No change&lt;/td&gt;&lt;/tr&gt;</v>
      </c>
      <c r="Z11" t="str">
        <f ca="1">CONCATENATE("&lt;tr&gt;&lt;td&gt;", TEXT(INDIRECT("'Deception Bay, Bailey Road'!A15"),"d mmm yyyy"), "&lt;/td&gt;&lt;td&gt;", INDIRECT("'Deception Bay, Bailey Road'!B15"), "&lt;/td&gt;&lt;td&gt;", INDIRECT("'Deception Bay, Bailey Road'!C15"), "&lt;/td&gt;&lt;td&gt;", INDIRECT("'Deception Bay, Bailey Road'!D15"), "&lt;/td&gt;&lt;td&gt;", INDIRECT("'Deception Bay, Bailey Road'!E15"), "&lt;/td&gt;&lt;td&gt;", IF(INDIRECT("'Deception Bay, Bailey Road'!E15")&gt;INDIRECT("'Deception Bay, Bailey Road'!E16"),"Increase",IF(INDIRECT("'Deception Bay, Bailey Road'!E15")&lt;INDIRECT("'Deception Bay, Bailey Road'!E16"),"Decrease","No change")), "&lt;/td&gt;&lt;/tr&gt;")</f>
        <v>&lt;tr&gt;&lt;td&gt;19 Feb 2025&lt;/td&gt;&lt;td&gt;6&lt;/td&gt;&lt;td&gt;0&lt;/td&gt;&lt;td&gt;0&lt;/td&gt;&lt;td&gt;6&lt;/td&gt;&lt;td&gt;Decrease&lt;/td&gt;&lt;/tr&gt;</v>
      </c>
    </row>
    <row r="12" spans="1:26">
      <c r="A12" t="str">
        <f>CONCATENATE('Deception Bay, Bermuda Avenue'!$A$3,", ",'Deception Bay, Bermuda Avenue'!$B$3)</f>
        <v>Deception Bay, Bermuda Avenue</v>
      </c>
      <c r="B12" t="str">
        <f>CONCATENATE('Deception Bay, Bermuda Avenue'!$A$3,", ",'Deception Bay, Bermuda Avenue'!$B$3)</f>
        <v>Deception Bay, Bermuda Avenue</v>
      </c>
      <c r="D12" t="str">
        <f ca="1">CONCATENATE("&lt;p&gt;",'Deception Bay, Bermuda Avenue'!$A$7," &lt;a href=",CHAR(34),"https://maps.google.com/?q=",'Deception Bay, Bermuda Avenue'!$E$3,",",'Deception Bay, Bermuda Avenue'!E4,CHAR(34),"&gt;View map&lt;/a&gt;&lt;/p&gt;&lt;table class=",CHAR(34),"sc-responsive-table",CHAR(34), "&gt;&lt;thead&gt;",$T$12,"&lt;/thead&gt;&lt;tbody&gt;",U12,V12,W12,X12,Y12,Z12,"&lt;/tbody&gt;&lt;/table&gt;")</f>
        <v>&lt;p&gt; &lt;a href="https://maps.google.com/?q=-27.172439,153.023596"&gt;View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2025&lt;/td&gt;&lt;td&gt;0&lt;/td&gt;&lt;td&gt;0&lt;/td&gt;&lt;td&gt;0&lt;/td&gt;&lt;td&gt;0&lt;/td&gt;&lt;td&gt;No change&lt;/td&gt;&lt;/tr&gt;&lt;tr&gt;&lt;td&gt;13 Jun 2025&lt;/td&gt;&lt;td&gt;0&lt;/td&gt;&lt;td&gt;0&lt;/td&gt;&lt;td&gt;0&lt;/td&gt;&lt;td&gt;0&lt;/td&gt;&lt;td&gt;No change&lt;/td&gt;&lt;/tr&gt;&lt;tr&gt;&lt;td&gt;21 May 2025&lt;/td&gt;&lt;td&gt;0&lt;/td&gt;&lt;td&gt;0&lt;/td&gt;&lt;td&gt;0&lt;/td&gt;&lt;td&gt;0&lt;/td&gt;&lt;td&gt;No change&lt;/td&gt;&lt;/tr&gt;&lt;tr&gt;&lt;td&gt;16 Apr 2025&lt;/td&gt;&lt;td&gt;0&lt;/td&gt;&lt;td&gt;0&lt;/td&gt;&lt;td&gt;0&lt;/td&gt;&lt;td&gt;0&lt;/td&gt;&lt;td&gt;No change&lt;/td&gt;&lt;/tr&gt;&lt;tr&gt;&lt;td&gt;12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change&lt;/td&gt;&lt;/tr&gt;&lt;/tbody&gt;&lt;/table&gt;</v>
      </c>
      <c r="E12" t="s">
        <v>17</v>
      </c>
      <c r="N12" t="str">
        <f>'Deception Bay, Bermuda Avenue'!$B$3</f>
        <v>Bermuda Avenue</v>
      </c>
      <c r="O12" t="str">
        <f>'Deception Bay, Bermuda Avenue'!$A$3</f>
        <v>Deception Bay</v>
      </c>
      <c r="P12">
        <f>'Deception Bay, Bermuda Avenue'!$C$3</f>
        <v>4508</v>
      </c>
      <c r="Q12" t="str">
        <f>CONCATENATE('Deception Bay, Bermuda Avenue'!$E$3,", ",'Deception Bay, Bermuda Avenue'!$E$4)</f>
        <v>-27.172439, 153.023596</v>
      </c>
      <c r="T12" t="s">
        <v>18</v>
      </c>
      <c r="U12" t="str">
        <f ca="1">CONCATENATE("&lt;tr&gt;&lt;td&gt;", TEXT(INDIRECT("'Deception Bay, Bermuda Avenue'!A10"),"d mmm yyyy"), "&lt;/td&gt;&lt;td&gt;", INDIRECT("'Deception Bay, Bermuda Avenue'!B10"), "&lt;/td&gt;&lt;td&gt;", INDIRECT("'Deception Bay, Bermuda Avenue'!C10"), "&lt;/td&gt;&lt;td&gt;", INDIRECT("'Deception Bay, Bermuda Avenue'!D10"), "&lt;/td&gt;&lt;td&gt;", INDIRECT("'Deception Bay, Bermuda Avenue'!E10"), "&lt;/td&gt;&lt;td&gt;", IF(INDIRECT("'Deception Bay, Bermuda Avenue'!E10")&gt;INDIRECT("'Deception Bay, Bermuda Avenue'!E11"),"Increase",IF(INDIRECT("'Deception Bay, Bermuda Avenue'!E10")&lt;INDIRECT("'Deception Bay, Bermuda Avenue'!E11"),"Decrease","No change")), "&lt;/td&gt;&lt;/tr&gt;")</f>
        <v>&lt;tr&gt;&lt;td&gt;3 Jul 2025&lt;/td&gt;&lt;td&gt;0&lt;/td&gt;&lt;td&gt;0&lt;/td&gt;&lt;td&gt;0&lt;/td&gt;&lt;td&gt;0&lt;/td&gt;&lt;td&gt;No change&lt;/td&gt;&lt;/tr&gt;</v>
      </c>
      <c r="V12" t="str">
        <f ca="1">CONCATENATE("&lt;tr&gt;&lt;td&gt;", TEXT(INDIRECT("'Deception Bay, Bermuda Avenue'!A11"),"d mmm yyyy"), "&lt;/td&gt;&lt;td&gt;", INDIRECT("'Deception Bay, Bermuda Avenue'!B11"), "&lt;/td&gt;&lt;td&gt;", INDIRECT("'Deception Bay, Bermuda Avenue'!C11"), "&lt;/td&gt;&lt;td&gt;", INDIRECT("'Deception Bay, Bermuda Avenue'!D11"), "&lt;/td&gt;&lt;td&gt;", INDIRECT("'Deception Bay, Bermuda Avenue'!E11"), "&lt;/td&gt;&lt;td&gt;", IF(INDIRECT("'Deception Bay, Bermuda Avenue'!E11")&gt;INDIRECT("'Deception Bay, Bermuda Avenue'!E12"),"Increase",IF(INDIRECT("'Deception Bay, Bermuda Avenue'!E11")&lt;INDIRECT("'Deception Bay, Bermuda Avenue'!E12"),"Decrease","No change")), "&lt;/td&gt;&lt;/tr&gt;")</f>
        <v>&lt;tr&gt;&lt;td&gt;13 Jun 2025&lt;/td&gt;&lt;td&gt;0&lt;/td&gt;&lt;td&gt;0&lt;/td&gt;&lt;td&gt;0&lt;/td&gt;&lt;td&gt;0&lt;/td&gt;&lt;td&gt;No change&lt;/td&gt;&lt;/tr&gt;</v>
      </c>
      <c r="W12" t="str">
        <f ca="1">CONCATENATE("&lt;tr&gt;&lt;td&gt;", TEXT(INDIRECT("'Deception Bay, Bermuda Avenue'!A12"),"d mmm yyyy"), "&lt;/td&gt;&lt;td&gt;", INDIRECT("'Deception Bay, Bermuda Avenue'!B12"), "&lt;/td&gt;&lt;td&gt;", INDIRECT("'Deception Bay, Bermuda Avenue'!C12"), "&lt;/td&gt;&lt;td&gt;", INDIRECT("'Deception Bay, Bermuda Avenue'!D12"), "&lt;/td&gt;&lt;td&gt;", INDIRECT("'Deception Bay, Bermuda Avenue'!E12"), "&lt;/td&gt;&lt;td&gt;", IF(INDIRECT("'Deception Bay, Bermuda Avenue'!E12")&gt;INDIRECT("'Deception Bay, Bermuda Avenue'!E13"),"Increase",IF(INDIRECT("'Deception Bay, Bermuda Avenue'!E12")&lt;INDIRECT("'Deception Bay, Bermuda Avenue'!E13"),"Decrease","No change")), "&lt;/td&gt;&lt;/tr&gt;")</f>
        <v>&lt;tr&gt;&lt;td&gt;21 May 2025&lt;/td&gt;&lt;td&gt;0&lt;/td&gt;&lt;td&gt;0&lt;/td&gt;&lt;td&gt;0&lt;/td&gt;&lt;td&gt;0&lt;/td&gt;&lt;td&gt;No change&lt;/td&gt;&lt;/tr&gt;</v>
      </c>
      <c r="X12" t="str">
        <f ca="1">CONCATENATE("&lt;tr&gt;&lt;td&gt;", TEXT(INDIRECT("'Deception Bay, Bermuda Avenue'!A13"),"d mmm yyyy"), "&lt;/td&gt;&lt;td&gt;", INDIRECT("'Deception Bay, Bermuda Avenue'!B13"), "&lt;/td&gt;&lt;td&gt;", INDIRECT("'Deception Bay, Bermuda Avenue'!C13"), "&lt;/td&gt;&lt;td&gt;", INDIRECT("'Deception Bay, Bermuda Avenue'!D13"), "&lt;/td&gt;&lt;td&gt;", INDIRECT("'Deception Bay, Bermuda Avenue'!E13"), "&lt;/td&gt;&lt;td&gt;", IF(INDIRECT("'Deception Bay, Bermuda Avenue'!E13")&gt;INDIRECT("'Deception Bay, Bermuda Avenue'!E14"),"Increase",IF(INDIRECT("'Deception Bay, Bermuda Avenue'!E13")&lt;INDIRECT("'Deception Bay, Bermuda Avenue'!E14"),"Decrease","No change")), "&lt;/td&gt;&lt;/tr&gt;")</f>
        <v>&lt;tr&gt;&lt;td&gt;16 Apr 2025&lt;/td&gt;&lt;td&gt;0&lt;/td&gt;&lt;td&gt;0&lt;/td&gt;&lt;td&gt;0&lt;/td&gt;&lt;td&gt;0&lt;/td&gt;&lt;td&gt;No change&lt;/td&gt;&lt;/tr&gt;</v>
      </c>
      <c r="Y12" t="str">
        <f ca="1">CONCATENATE("&lt;tr&gt;&lt;td&gt;", TEXT(INDIRECT("'Deception Bay, Bermuda Avenue'!A14"),"d mmm yyyy"), "&lt;/td&gt;&lt;td&gt;", INDIRECT("'Deception Bay, Bermuda Avenue'!B14"), "&lt;/td&gt;&lt;td&gt;", INDIRECT("'Deception Bay, Bermuda Avenue'!C14"), "&lt;/td&gt;&lt;td&gt;", INDIRECT("'Deception Bay, Bermuda Avenue'!D14"), "&lt;/td&gt;&lt;td&gt;", INDIRECT("'Deception Bay, Bermuda Avenue'!E14"), "&lt;/td&gt;&lt;td&gt;", IF(INDIRECT("'Deception Bay, Bermuda Avenue'!E14")&gt;INDIRECT("'Deception Bay, Bermuda Avenue'!E15"),"Increase",IF(INDIRECT("'Deception Bay, Bermuda Avenue'!E14")&lt;INDIRECT("'Deception Bay, Bermuda Avenue'!E15"),"Decrease","No change")), "&lt;/td&gt;&lt;/tr&gt;")</f>
        <v>&lt;tr&gt;&lt;td&gt;12 Mar 2025&lt;/td&gt;&lt;td&gt;0&lt;/td&gt;&lt;td&gt;0&lt;/td&gt;&lt;td&gt;0&lt;/td&gt;&lt;td&gt;0&lt;/td&gt;&lt;td&gt;No change&lt;/td&gt;&lt;/tr&gt;</v>
      </c>
      <c r="Z12" t="str">
        <f ca="1">CONCATENATE("&lt;tr&gt;&lt;td&gt;", TEXT(INDIRECT("'Deception Bay, Bermuda Avenue'!A15"),"d mmm yyyy"), "&lt;/td&gt;&lt;td&gt;", INDIRECT("'Deception Bay, Bermuda Avenue'!B15"), "&lt;/td&gt;&lt;td&gt;", INDIRECT("'Deception Bay, Bermuda Avenue'!C15"), "&lt;/td&gt;&lt;td&gt;", INDIRECT("'Deception Bay, Bermuda Avenue'!D15"), "&lt;/td&gt;&lt;td&gt;", INDIRECT("'Deception Bay, Bermuda Avenue'!E15"), "&lt;/td&gt;&lt;td&gt;", IF(INDIRECT("'Deception Bay, Bermuda Avenue'!E15")&gt;INDIRECT("'Deception Bay, Bermuda Avenue'!E16"),"Increase",IF(INDIRECT("'Deception Bay, Bermuda Avenue'!E15")&lt;INDIRECT("'Deception Bay, Bermuda Avenue'!E16"),"Decrease","No change")), "&lt;/td&gt;&lt;/tr&gt;")</f>
        <v>&lt;tr&gt;&lt;td&gt;19 Feb 2025&lt;/td&gt;&lt;td&gt;0&lt;/td&gt;&lt;td&gt;0&lt;/td&gt;&lt;td&gt;0&lt;/td&gt;&lt;td&gt;0&lt;/td&gt;&lt;td&gt;No change&lt;/td&gt;&lt;/tr&gt;</v>
      </c>
    </row>
    <row r="13" spans="1:26">
      <c r="A13" t="str">
        <f>CONCATENATE('Ferny Hills, Brook Reserve'!$A$3,", ",'Ferny Hills, Brook Reserve'!$B$3)</f>
        <v>Ferny Hills, Brook Reserve</v>
      </c>
      <c r="B13" t="str">
        <f>CONCATENATE('Ferny Hills, Brook Reserve'!$A$3,", ",'Ferny Hills, Brook Reserve'!$B$3)</f>
        <v>Ferny Hills, Brook Reserve</v>
      </c>
      <c r="D13" t="str">
        <f ca="1">CONCATENATE("&lt;p&gt;",'Ferny Hills, Brook Reserve'!$A$7," &lt;a href=",CHAR(34),"https://maps.google.com/?q=",'Ferny Hills, Brook Reserve'!$E$3,",",'Ferny Hills, Brook Reserve'!E4,CHAR(34),"&gt;View map&lt;/a&gt;&lt;/p&gt;&lt;table class=",CHAR(34),"sc-responsive-table",CHAR(34), "&gt;&lt;thead&gt;",$T$13,"&lt;/thead&gt;&lt;tbody&gt;",U13,V13,W13,X13,Y13,Z13,"&lt;/tbody&gt;&lt;/table&gt;")</f>
        <v>&lt;p&gt; &lt;a href="https://maps.google.com/?q=-27.405736,152.946162"&gt;View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Jul 2025&lt;/td&gt;&lt;td&gt;0&lt;/td&gt;&lt;td&gt;0&lt;/td&gt;&lt;td&gt;0&lt;/td&gt;&lt;td&gt;0&lt;/td&gt;&lt;td&gt;No change&lt;/td&gt;&lt;/tr&gt;&lt;tr&gt;&lt;td&gt;25 Jun 2025&lt;/td&gt;&lt;td&gt;0&lt;/td&gt;&lt;td&gt;0&lt;/td&gt;&lt;td&gt;0&lt;/td&gt;&lt;td&gt;0&lt;/td&gt;&lt;td&gt;No change&lt;/td&gt;&lt;/tr&gt;&lt;tr&gt;&lt;td&gt;21 May 2025&lt;/td&gt;&lt;td&gt;0&lt;/td&gt;&lt;td&gt;0&lt;/td&gt;&lt;td&gt;0&lt;/td&gt;&lt;td&gt;0&lt;/td&gt;&lt;td&gt;No change&lt;/td&gt;&lt;/tr&gt;&lt;tr&gt;&lt;td&gt;29 Apr 2025&lt;/td&gt;&lt;td&gt;0&lt;/td&gt;&lt;td&gt;0&lt;/td&gt;&lt;td&gt;0&lt;/td&gt;&lt;td&gt;0&lt;/td&gt;&lt;td&gt;No change&lt;/td&gt;&lt;/tr&gt;&lt;tr&gt;&lt;td&gt;11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change&lt;/td&gt;&lt;/tr&gt;&lt;/tbody&gt;&lt;/table&gt;</v>
      </c>
      <c r="E13" t="s">
        <v>17</v>
      </c>
      <c r="N13" t="str">
        <f>'Ferny Hills, Brook Reserve'!$B$3</f>
        <v>Brook Reserve</v>
      </c>
      <c r="O13" t="str">
        <f>'Ferny Hills, Brook Reserve'!$A$3</f>
        <v>Ferny Hills</v>
      </c>
      <c r="P13">
        <f>'Ferny Hills, Brook Reserve'!$C$3</f>
        <v>4055</v>
      </c>
      <c r="Q13" t="str">
        <f>CONCATENATE('Ferny Hills, Brook Reserve'!$E$3,", ",'Ferny Hills, Brook Reserve'!$E$4)</f>
        <v>-27.405736, 152.946162</v>
      </c>
      <c r="T13" t="s">
        <v>18</v>
      </c>
      <c r="U13" t="str">
        <f ca="1">CONCATENATE("&lt;tr&gt;&lt;td&gt;", TEXT(INDIRECT("'Ferny Hills, Brook Reserve'!A10"),"d mmm yyyy"), "&lt;/td&gt;&lt;td&gt;", INDIRECT("'Ferny Hills, Brook Reserve'!B10"), "&lt;/td&gt;&lt;td&gt;", INDIRECT("'Ferny Hills, Brook Reserve'!C10"), "&lt;/td&gt;&lt;td&gt;", INDIRECT("'Ferny Hills, Brook Reserve'!D10"), "&lt;/td&gt;&lt;td&gt;", INDIRECT("'Ferny Hills, Brook Reserve'!E10"), "&lt;/td&gt;&lt;td&gt;", IF(INDIRECT("'Ferny Hills, Brook Reserve'!E10")&gt;INDIRECT("'Ferny Hills, Brook Reserve'!E11"),"Increase",IF(INDIRECT("'Ferny Hills, Brook Reserve'!E10")&lt;INDIRECT("'Ferny Hills, Brook Reserve'!E11"),"Decrease","No change")), "&lt;/td&gt;&lt;/tr&gt;")</f>
        <v>&lt;tr&gt;&lt;td&gt;21 Jul 2025&lt;/td&gt;&lt;td&gt;0&lt;/td&gt;&lt;td&gt;0&lt;/td&gt;&lt;td&gt;0&lt;/td&gt;&lt;td&gt;0&lt;/td&gt;&lt;td&gt;No change&lt;/td&gt;&lt;/tr&gt;</v>
      </c>
      <c r="V13" t="str">
        <f ca="1">CONCATENATE("&lt;tr&gt;&lt;td&gt;", TEXT(INDIRECT("'Ferny Hills, Brook Reserve'!A11"),"d mmm yyyy"), "&lt;/td&gt;&lt;td&gt;", INDIRECT("'Ferny Hills, Brook Reserve'!B11"), "&lt;/td&gt;&lt;td&gt;", INDIRECT("'Ferny Hills, Brook Reserve'!C11"), "&lt;/td&gt;&lt;td&gt;", INDIRECT("'Ferny Hills, Brook Reserve'!D11"), "&lt;/td&gt;&lt;td&gt;", INDIRECT("'Ferny Hills, Brook Reserve'!E11"), "&lt;/td&gt;&lt;td&gt;", IF(INDIRECT("'Ferny Hills, Brook Reserve'!E11")&gt;INDIRECT("'Ferny Hills, Brook Reserve'!E12"),"Increase",IF(INDIRECT("'Ferny Hills, Brook Reserve'!E11")&lt;INDIRECT("'Ferny Hills, Brook Reserve'!E12"),"Decrease","No change")), "&lt;/td&gt;&lt;/tr&gt;")</f>
        <v>&lt;tr&gt;&lt;td&gt;25 Jun 2025&lt;/td&gt;&lt;td&gt;0&lt;/td&gt;&lt;td&gt;0&lt;/td&gt;&lt;td&gt;0&lt;/td&gt;&lt;td&gt;0&lt;/td&gt;&lt;td&gt;No change&lt;/td&gt;&lt;/tr&gt;</v>
      </c>
      <c r="W13" t="str">
        <f ca="1">CONCATENATE("&lt;tr&gt;&lt;td&gt;", TEXT(INDIRECT("'Ferny Hills, Brook Reserve'!A12"),"d mmm yyyy"), "&lt;/td&gt;&lt;td&gt;", INDIRECT("'Ferny Hills, Brook Reserve'!B12"), "&lt;/td&gt;&lt;td&gt;", INDIRECT("'Ferny Hills, Brook Reserve'!C12"), "&lt;/td&gt;&lt;td&gt;", INDIRECT("'Ferny Hills, Brook Reserve'!D12"), "&lt;/td&gt;&lt;td&gt;", INDIRECT("'Ferny Hills, Brook Reserve'!E12"), "&lt;/td&gt;&lt;td&gt;", IF(INDIRECT("'Ferny Hills, Brook Reserve'!E12")&gt;INDIRECT("'Ferny Hills, Brook Reserve'!E13"),"Increase",IF(INDIRECT("'Ferny Hills, Brook Reserve'!E12")&lt;INDIRECT("'Ferny Hills, Brook Reserve'!E13"),"Decrease","No change")), "&lt;/td&gt;&lt;/tr&gt;")</f>
        <v>&lt;tr&gt;&lt;td&gt;21 May 2025&lt;/td&gt;&lt;td&gt;0&lt;/td&gt;&lt;td&gt;0&lt;/td&gt;&lt;td&gt;0&lt;/td&gt;&lt;td&gt;0&lt;/td&gt;&lt;td&gt;No change&lt;/td&gt;&lt;/tr&gt;</v>
      </c>
      <c r="X13" t="str">
        <f ca="1">CONCATENATE("&lt;tr&gt;&lt;td&gt;", TEXT(INDIRECT("'Ferny Hills, Brook Reserve'!A13"),"d mmm yyyy"), "&lt;/td&gt;&lt;td&gt;", INDIRECT("'Ferny Hills, Brook Reserve'!B13"), "&lt;/td&gt;&lt;td&gt;", INDIRECT("'Ferny Hills, Brook Reserve'!C13"), "&lt;/td&gt;&lt;td&gt;", INDIRECT("'Ferny Hills, Brook Reserve'!D13"), "&lt;/td&gt;&lt;td&gt;", INDIRECT("'Ferny Hills, Brook Reserve'!E13"), "&lt;/td&gt;&lt;td&gt;", IF(INDIRECT("'Ferny Hills, Brook Reserve'!E13")&gt;INDIRECT("'Ferny Hills, Brook Reserve'!E14"),"Increase",IF(INDIRECT("'Ferny Hills, Brook Reserve'!E13")&lt;INDIRECT("'Ferny Hills, Brook Reserve'!E14"),"Decrease","No change")), "&lt;/td&gt;&lt;/tr&gt;")</f>
        <v>&lt;tr&gt;&lt;td&gt;29 Apr 2025&lt;/td&gt;&lt;td&gt;0&lt;/td&gt;&lt;td&gt;0&lt;/td&gt;&lt;td&gt;0&lt;/td&gt;&lt;td&gt;0&lt;/td&gt;&lt;td&gt;No change&lt;/td&gt;&lt;/tr&gt;</v>
      </c>
      <c r="Y13" t="str">
        <f ca="1">CONCATENATE("&lt;tr&gt;&lt;td&gt;", TEXT(INDIRECT("'Ferny Hills, Brook Reserve'!A14"),"d mmm yyyy"), "&lt;/td&gt;&lt;td&gt;", INDIRECT("'Ferny Hills, Brook Reserve'!B14"), "&lt;/td&gt;&lt;td&gt;", INDIRECT("'Ferny Hills, Brook Reserve'!C14"), "&lt;/td&gt;&lt;td&gt;", INDIRECT("'Ferny Hills, Brook Reserve'!D14"), "&lt;/td&gt;&lt;td&gt;", INDIRECT("'Ferny Hills, Brook Reserve'!E14"), "&lt;/td&gt;&lt;td&gt;", IF(INDIRECT("'Ferny Hills, Brook Reserve'!E14")&gt;INDIRECT("'Ferny Hills, Brook Reserve'!E15"),"Increase",IF(INDIRECT("'Ferny Hills, Brook Reserve'!E14")&lt;INDIRECT("'Ferny Hills, Brook Reserve'!E15"),"Decrease","No change")), "&lt;/td&gt;&lt;/tr&gt;")</f>
        <v>&lt;tr&gt;&lt;td&gt;11 Mar 2025&lt;/td&gt;&lt;td&gt;0&lt;/td&gt;&lt;td&gt;0&lt;/td&gt;&lt;td&gt;0&lt;/td&gt;&lt;td&gt;0&lt;/td&gt;&lt;td&gt;No change&lt;/td&gt;&lt;/tr&gt;</v>
      </c>
      <c r="Z13" t="str">
        <f ca="1">CONCATENATE("&lt;tr&gt;&lt;td&gt;", TEXT(INDIRECT("'Ferny Hills, Brook Reserve'!A15"),"d mmm yyyy"), "&lt;/td&gt;&lt;td&gt;", INDIRECT("'Ferny Hills, Brook Reserve'!B15"), "&lt;/td&gt;&lt;td&gt;", INDIRECT("'Ferny Hills, Brook Reserve'!C15"), "&lt;/td&gt;&lt;td&gt;", INDIRECT("'Ferny Hills, Brook Reserve'!D15"), "&lt;/td&gt;&lt;td&gt;", INDIRECT("'Ferny Hills, Brook Reserve'!E15"), "&lt;/td&gt;&lt;td&gt;", IF(INDIRECT("'Ferny Hills, Brook Reserve'!E15")&gt;INDIRECT("'Ferny Hills, Brook Reserve'!E16"),"Increase",IF(INDIRECT("'Ferny Hills, Brook Reserve'!E15")&lt;INDIRECT("'Ferny Hills, Brook Reserve'!E16"),"Decrease","No change")), "&lt;/td&gt;&lt;/tr&gt;")</f>
        <v>&lt;tr&gt;&lt;td&gt;19 Feb 2025&lt;/td&gt;&lt;td&gt;0&lt;/td&gt;&lt;td&gt;0&lt;/td&gt;&lt;td&gt;0&lt;/td&gt;&lt;td&gt;0&lt;/td&gt;&lt;td&gt;No change&lt;/td&gt;&lt;/tr&gt;</v>
      </c>
    </row>
    <row r="14" spans="1:26">
      <c r="A14" t="str">
        <f>CONCATENATE('Kallangur, Ross Reserve'!$A$3,", ",'Kallangur, Ross Reserve'!$B$3)</f>
        <v>Kallangur, Ross Reserve</v>
      </c>
      <c r="B14" t="str">
        <f>CONCATENATE('Kallangur, Ross Reserve'!$A$3,", ",'Kallangur, Ross Reserve'!$B$3)</f>
        <v>Kallangur, Ross Reserve</v>
      </c>
      <c r="D14" t="str">
        <f ca="1">CONCATENATE("&lt;p&gt;",'Kallangur, Ross Reserve'!$A$7," &lt;a href=",CHAR(34),"https://maps.google.com/?q=",'Kallangur, Ross Reserve'!$E$3,",",'Kallangur, Ross Reserve'!E4,CHAR(34),"&gt;View map&lt;/a&gt;&lt;/p&gt;&lt;table class=",CHAR(34),"sc-responsive-table",CHAR(34), "&gt;&lt;thead&gt;",$T$14,"&lt;/thead&gt;&lt;tbody&gt;",U14,V14,W14,X14,Y14,Z14,"&lt;/tbody&gt;&lt;/table&gt;")</f>
        <v>&lt;p&gt; &lt;a href="https://maps.google.com/?q=-27.241991,152.992034"&gt;View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2025&lt;/td&gt;&lt;td&gt;50&lt;/td&gt;&lt;td&gt;400&lt;/td&gt;&lt;td&gt;0&lt;/td&gt;&lt;td&gt;450&lt;/td&gt;&lt;td&gt;Decrease&lt;/td&gt;&lt;/tr&gt;&lt;tr&gt;&lt;td&gt;26 Jun 2025&lt;/td&gt;&lt;td&gt;268&lt;/td&gt;&lt;td&gt;402&lt;/td&gt;&lt;td&gt;0&lt;/td&gt;&lt;td&gt;670&lt;/td&gt;&lt;td&gt;Decrease&lt;/td&gt;&lt;/tr&gt;&lt;tr&gt;&lt;td&gt;21 May 2025&lt;/td&gt;&lt;td&gt;56&lt;/td&gt;&lt;td&gt;1074&lt;/td&gt;&lt;td&gt;0&lt;/td&gt;&lt;td&gt;1130&lt;/td&gt;&lt;td&gt;Decrease&lt;/td&gt;&lt;/tr&gt;&lt;tr&gt;&lt;td&gt;9 Apr 2025&lt;/td&gt;&lt;td&gt;840&lt;/td&gt;&lt;td&gt;1960&lt;/td&gt;&lt;td&gt;0&lt;/td&gt;&lt;td&gt;2800&lt;/td&gt;&lt;td&gt;Increase&lt;/td&gt;&lt;/tr&gt;&lt;tr&gt;&lt;td&gt;27 Mar 2025&lt;/td&gt;&lt;td&gt;1200&lt;/td&gt;&lt;td&gt;500&lt;/td&gt;&lt;td&gt;0&lt;/td&gt;&lt;td&gt;1700&lt;/td&gt;&lt;td&gt;No change&lt;/td&gt;&lt;/tr&gt;&lt;tr&gt;&lt;td&gt;19 Feb 2025&lt;/td&gt;&lt;td&gt;1700&lt;/td&gt;&lt;td&gt;0&lt;/td&gt;&lt;td&gt;0&lt;/td&gt;&lt;td&gt;1700&lt;/td&gt;&lt;td&gt;Decrease&lt;/td&gt;&lt;/tr&gt;&lt;/tbody&gt;&lt;/table&gt;</v>
      </c>
      <c r="E14" t="s">
        <v>17</v>
      </c>
      <c r="N14" t="str">
        <f>'Kallangur, Ross Reserve'!$B$3</f>
        <v>Ross Reserve</v>
      </c>
      <c r="O14" t="str">
        <f>'Kallangur, Ross Reserve'!$A$3</f>
        <v>Kallangur</v>
      </c>
      <c r="P14">
        <f>'Kallangur, Ross Reserve'!$C$3</f>
        <v>4503</v>
      </c>
      <c r="Q14" t="str">
        <f>CONCATENATE('Kallangur, Ross Reserve'!$E$3,", ",'Kallangur, Ross Reserve'!$E$4)</f>
        <v>-27.241991, 152.992034</v>
      </c>
      <c r="T14" t="s">
        <v>18</v>
      </c>
      <c r="U14" t="str">
        <f ca="1">CONCATENATE("&lt;tr&gt;&lt;td&gt;", TEXT(INDIRECT("'Kallangur, Ross Reserve'!A10"),"d mmm yyyy"), "&lt;/td&gt;&lt;td&gt;", INDIRECT("'Kallangur, Ross Reserve'!B10"), "&lt;/td&gt;&lt;td&gt;", INDIRECT("'Kallangur, Ross Reserve'!C10"), "&lt;/td&gt;&lt;td&gt;", INDIRECT("'Kallangur, Ross Reserve'!D10"), "&lt;/td&gt;&lt;td&gt;", INDIRECT("'Kallangur, Ross Reserve'!E10"), "&lt;/td&gt;&lt;td&gt;", IF(INDIRECT("'Kallangur, Ross Reserve'!E10")&gt;INDIRECT("'Kallangur, Ross Reserve'!E11"),"Increase",IF(INDIRECT("'Kallangur, Ross Reserve'!E10")&lt;INDIRECT("'Kallangur, Ross Reserve'!E11"),"Decrease","No change")), "&lt;/td&gt;&lt;/tr&gt;")</f>
        <v>&lt;tr&gt;&lt;td&gt;3 Jul 2025&lt;/td&gt;&lt;td&gt;50&lt;/td&gt;&lt;td&gt;400&lt;/td&gt;&lt;td&gt;0&lt;/td&gt;&lt;td&gt;450&lt;/td&gt;&lt;td&gt;Decrease&lt;/td&gt;&lt;/tr&gt;</v>
      </c>
      <c r="V14" t="str">
        <f ca="1">CONCATENATE("&lt;tr&gt;&lt;td&gt;", TEXT(INDIRECT("'Kallangur, Ross Reserve'!A11"),"d mmm yyyy"), "&lt;/td&gt;&lt;td&gt;", INDIRECT("'Kallangur, Ross Reserve'!B11"), "&lt;/td&gt;&lt;td&gt;", INDIRECT("'Kallangur, Ross Reserve'!C11"), "&lt;/td&gt;&lt;td&gt;", INDIRECT("'Kallangur, Ross Reserve'!D11"), "&lt;/td&gt;&lt;td&gt;", INDIRECT("'Kallangur, Ross Reserve'!E11"), "&lt;/td&gt;&lt;td&gt;", IF(INDIRECT("'Kallangur, Ross Reserve'!E11")&gt;INDIRECT("'Kallangur, Ross Reserve'!E12"),"Increase",IF(INDIRECT("'Kallangur, Ross Reserve'!E11")&lt;INDIRECT("'Kallangur, Ross Reserve'!E12"),"Decrease","No change")), "&lt;/td&gt;&lt;/tr&gt;")</f>
        <v>&lt;tr&gt;&lt;td&gt;26 Jun 2025&lt;/td&gt;&lt;td&gt;268&lt;/td&gt;&lt;td&gt;402&lt;/td&gt;&lt;td&gt;0&lt;/td&gt;&lt;td&gt;670&lt;/td&gt;&lt;td&gt;Decrease&lt;/td&gt;&lt;/tr&gt;</v>
      </c>
      <c r="W14" t="str">
        <f ca="1">CONCATENATE("&lt;tr&gt;&lt;td&gt;", TEXT(INDIRECT("'Kallangur, Ross Reserve'!A12"),"d mmm yyyy"), "&lt;/td&gt;&lt;td&gt;", INDIRECT("'Kallangur, Ross Reserve'!B12"), "&lt;/td&gt;&lt;td&gt;", INDIRECT("'Kallangur, Ross Reserve'!C12"), "&lt;/td&gt;&lt;td&gt;", INDIRECT("'Kallangur, Ross Reserve'!D12"), "&lt;/td&gt;&lt;td&gt;", INDIRECT("'Kallangur, Ross Reserve'!E12"), "&lt;/td&gt;&lt;td&gt;", IF(INDIRECT("'Kallangur, Ross Reserve'!E12")&gt;INDIRECT("'Kallangur, Ross Reserve'!E13"),"Increase",IF(INDIRECT("'Kallangur, Ross Reserve'!E12")&lt;INDIRECT("'Kallangur, Ross Reserve'!E13"),"Decrease","No change")), "&lt;/td&gt;&lt;/tr&gt;")</f>
        <v>&lt;tr&gt;&lt;td&gt;21 May 2025&lt;/td&gt;&lt;td&gt;56&lt;/td&gt;&lt;td&gt;1074&lt;/td&gt;&lt;td&gt;0&lt;/td&gt;&lt;td&gt;1130&lt;/td&gt;&lt;td&gt;Decrease&lt;/td&gt;&lt;/tr&gt;</v>
      </c>
      <c r="X14" t="str">
        <f ca="1">CONCATENATE("&lt;tr&gt;&lt;td&gt;", TEXT(INDIRECT("'Kallangur, Ross Reserve'!A13"),"d mmm yyyy"), "&lt;/td&gt;&lt;td&gt;", INDIRECT("'Kallangur, Ross Reserve'!B13"), "&lt;/td&gt;&lt;td&gt;", INDIRECT("'Kallangur, Ross Reserve'!C13"), "&lt;/td&gt;&lt;td&gt;", INDIRECT("'Kallangur, Ross Reserve'!D13"), "&lt;/td&gt;&lt;td&gt;", INDIRECT("'Kallangur, Ross Reserve'!E13"), "&lt;/td&gt;&lt;td&gt;", IF(INDIRECT("'Kallangur, Ross Reserve'!E13")&gt;INDIRECT("'Kallangur, Ross Reserve'!E14"),"Increase",IF(INDIRECT("'Kallangur, Ross Reserve'!E13")&lt;INDIRECT("'Kallangur, Ross Reserve'!E14"),"Decrease","No change")), "&lt;/td&gt;&lt;/tr&gt;")</f>
        <v>&lt;tr&gt;&lt;td&gt;9 Apr 2025&lt;/td&gt;&lt;td&gt;840&lt;/td&gt;&lt;td&gt;1960&lt;/td&gt;&lt;td&gt;0&lt;/td&gt;&lt;td&gt;2800&lt;/td&gt;&lt;td&gt;Increase&lt;/td&gt;&lt;/tr&gt;</v>
      </c>
      <c r="Y14" t="str">
        <f ca="1">CONCATENATE("&lt;tr&gt;&lt;td&gt;", TEXT(INDIRECT("'Kallangur, Ross Reserve'!A14"),"d mmm yyyy"), "&lt;/td&gt;&lt;td&gt;", INDIRECT("'Kallangur, Ross Reserve'!B14"), "&lt;/td&gt;&lt;td&gt;", INDIRECT("'Kallangur, Ross Reserve'!C14"), "&lt;/td&gt;&lt;td&gt;", INDIRECT("'Kallangur, Ross Reserve'!D14"), "&lt;/td&gt;&lt;td&gt;", INDIRECT("'Kallangur, Ross Reserve'!E14"), "&lt;/td&gt;&lt;td&gt;", IF(INDIRECT("'Kallangur, Ross Reserve'!E14")&gt;INDIRECT("'Kallangur, Ross Reserve'!E15"),"Increase",IF(INDIRECT("'Kallangur, Ross Reserve'!E14")&lt;INDIRECT("'Kallangur, Ross Reserve'!E15"),"Decrease","No change")), "&lt;/td&gt;&lt;/tr&gt;")</f>
        <v>&lt;tr&gt;&lt;td&gt;27 Mar 2025&lt;/td&gt;&lt;td&gt;1200&lt;/td&gt;&lt;td&gt;500&lt;/td&gt;&lt;td&gt;0&lt;/td&gt;&lt;td&gt;1700&lt;/td&gt;&lt;td&gt;No change&lt;/td&gt;&lt;/tr&gt;</v>
      </c>
      <c r="Z14" t="str">
        <f ca="1">CONCATENATE("&lt;tr&gt;&lt;td&gt;", TEXT(INDIRECT("'Kallangur, Ross Reserve'!A15"),"d mmm yyyy"), "&lt;/td&gt;&lt;td&gt;", INDIRECT("'Kallangur, Ross Reserve'!B15"), "&lt;/td&gt;&lt;td&gt;", INDIRECT("'Kallangur, Ross Reserve'!C15"), "&lt;/td&gt;&lt;td&gt;", INDIRECT("'Kallangur, Ross Reserve'!D15"), "&lt;/td&gt;&lt;td&gt;", INDIRECT("'Kallangur, Ross Reserve'!E15"), "&lt;/td&gt;&lt;td&gt;", IF(INDIRECT("'Kallangur, Ross Reserve'!E15")&gt;INDIRECT("'Kallangur, Ross Reserve'!E16"),"Increase",IF(INDIRECT("'Kallangur, Ross Reserve'!E15")&lt;INDIRECT("'Kallangur, Ross Reserve'!E16"),"Decrease","No change")), "&lt;/td&gt;&lt;/tr&gt;")</f>
        <v>&lt;tr&gt;&lt;td&gt;19 Feb 2025&lt;/td&gt;&lt;td&gt;1700&lt;/td&gt;&lt;td&gt;0&lt;/td&gt;&lt;td&gt;0&lt;/td&gt;&lt;td&gt;1700&lt;/td&gt;&lt;td&gt;Decrease&lt;/td&gt;&lt;/tr&gt;</v>
      </c>
    </row>
    <row r="15" spans="1:26">
      <c r="A15" t="str">
        <f>CONCATENATE('Morayfield, Adelong Court'!$A$3,", ",'Morayfield, Adelong Court'!$B$3)</f>
        <v>Morayfield, Adelong Court</v>
      </c>
      <c r="B15" t="str">
        <f>CONCATENATE('Morayfield, Adelong Court'!$A$3,", ",'Morayfield, Adelong Court'!$B$3)</f>
        <v>Morayfield, Adelong Court</v>
      </c>
      <c r="D15" t="str">
        <f ca="1">CONCATENATE("&lt;p&gt;",'Morayfield, Adelong Court'!$A$7," &lt;a href=",CHAR(34),"https://maps.google.com/?q=",'Morayfield, Adelong Court'!$E$3,",",'Morayfield, Adelong Court'!E4,CHAR(34),"&gt;View map&lt;/a&gt;&lt;/p&gt;&lt;table class=",CHAR(34),"sc-responsive-table",CHAR(34), "&gt;&lt;thead&gt;",$T$15,"&lt;/thead&gt;&lt;tbody&gt;",U15,V15,W15,X15,Y15,Z15,"&lt;/tbody&gt;&lt;/table&gt;")</f>
        <v>&lt;p&gt; &lt;a href="https://maps.google.com/?q=-27.135623,152.918131"&gt;View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red&lt;/th&gt;&lt;th&gt;Total&lt;/th&gt;&lt;th&gt;Change&lt;/th&gt;&lt;/tr&gt;&lt;/thead&gt;&lt;tbody&gt;&lt;tr&gt;&lt;td&gt;23 Jul 2025&lt;/td&gt;&lt;td&gt;110&lt;/td&gt;&lt;td&gt;0&lt;/td&gt;&lt;td&gt;0&lt;/td&gt;&lt;td&gt;110&lt;/td&gt;&lt;td&gt;Increase&lt;/td&gt;&lt;/tr&gt;&lt;tr&gt;&lt;td&gt;26 Jun 2025&lt;/td&gt;&lt;td&gt;23&lt;/td&gt;&lt;td&gt;0&lt;/td&gt;&lt;td&gt;0&lt;/td&gt;&lt;td&gt;23&lt;/td&gt;&lt;td&gt;Increase&lt;/td&gt;&lt;/tr&gt;&lt;tr&gt;&lt;td&gt;21 May 2025&lt;/td&gt;&lt;td&gt;0&lt;/td&gt;&lt;td&gt;0&lt;/td&gt;&lt;td&gt;0&lt;/td&gt;&lt;td&gt;0&lt;/td&gt;&lt;td&gt;Decrease&lt;/td&gt;&lt;/tr&gt;&lt;tr&gt;&lt;td&gt;17 Apr 2025&lt;/td&gt;&lt;td&gt;50&lt;/td&gt;&lt;td&gt;250&lt;/td&gt;&lt;td&gt;0&lt;/td&gt;&lt;td&gt;300&lt;/td&gt;&lt;td&gt;Increase&lt;/td&gt;&lt;/tr&gt;&lt;tr&gt;&lt;td&gt;12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change&lt;/td&gt;&lt;/tr&gt;&lt;/tbody&gt;&lt;/table&gt;</v>
      </c>
      <c r="E15" t="s">
        <v>17</v>
      </c>
      <c r="N15" t="str">
        <f>'Morayfield, Adelong Court'!$B$3</f>
        <v>Adelong Court</v>
      </c>
      <c r="O15" t="str">
        <f>'Morayfield, Adelong Court'!$A$3</f>
        <v>Morayfield</v>
      </c>
      <c r="P15">
        <f>'Morayfield, Adelong Court'!$C$3</f>
        <v>4506</v>
      </c>
      <c r="Q15" t="str">
        <f>CONCATENATE('Morayfield, Adelong Court'!$E$3,", ",'Morayfield, Adelong Court'!$E$4)</f>
        <v>-27.135623, 152.918131</v>
      </c>
      <c r="T15" t="s">
        <v>18</v>
      </c>
      <c r="U15" t="str">
        <f ca="1">CONCATENATE("&lt;tr&gt;&lt;td&gt;", TEXT(INDIRECT("'Morayfield, Adelong Court'!A10"),"d mmm yyyy"), "&lt;/td&gt;&lt;td&gt;", INDIRECT("'Morayfield, Adelong Court'!B10"), "&lt;/td&gt;&lt;td&gt;", INDIRECT("'Morayfield, Adelong Court'!C10"), "&lt;/td&gt;&lt;td&gt;", INDIRECT("'Morayfield, Adelong Court'!D10"), "&lt;/td&gt;&lt;td&gt;", INDIRECT("'Morayfield, Adelong Court'!E10"), "&lt;/td&gt;&lt;td&gt;", IF(INDIRECT("'Morayfield, Adelong Court'!E10")&gt;INDIRECT("'Morayfield, Adelong Court'!E11"),"Increase",IF(INDIRECT("'Morayfield, Adelong Court'!E10")&lt;INDIRECT("'Morayfield, Adelong Court'!E11"),"Decrease","No change")), "&lt;/td&gt;&lt;/tr&gt;")</f>
        <v>&lt;tr&gt;&lt;td&gt;23 Jul 2025&lt;/td&gt;&lt;td&gt;110&lt;/td&gt;&lt;td&gt;0&lt;/td&gt;&lt;td&gt;0&lt;/td&gt;&lt;td&gt;110&lt;/td&gt;&lt;td&gt;Increase&lt;/td&gt;&lt;/tr&gt;</v>
      </c>
      <c r="V15" t="str">
        <f ca="1">CONCATENATE("&lt;tr&gt;&lt;td&gt;", TEXT(INDIRECT("'Morayfield, Adelong Court'!A11"),"d mmm yyyy"), "&lt;/td&gt;&lt;td&gt;", INDIRECT("'Morayfield, Adelong Court'!B11"), "&lt;/td&gt;&lt;td&gt;", INDIRECT("'Morayfield, Adelong Court'!C11"), "&lt;/td&gt;&lt;td&gt;", INDIRECT("'Morayfield, Adelong Court'!D11"), "&lt;/td&gt;&lt;td&gt;", INDIRECT("'Morayfield, Adelong Court'!E11"), "&lt;/td&gt;&lt;td&gt;", IF(INDIRECT("'Morayfield, Adelong Court'!E11")&gt;INDIRECT("'Morayfield, Adelong Court'!E12"),"Increase",IF(INDIRECT("'Morayfield, Adelong Court'!E11")&lt;INDIRECT("'Morayfield, Adelong Court'!E12"),"Decrease","No change")), "&lt;/td&gt;&lt;/tr&gt;")</f>
        <v>&lt;tr&gt;&lt;td&gt;26 Jun 2025&lt;/td&gt;&lt;td&gt;23&lt;/td&gt;&lt;td&gt;0&lt;/td&gt;&lt;td&gt;0&lt;/td&gt;&lt;td&gt;23&lt;/td&gt;&lt;td&gt;Increase&lt;/td&gt;&lt;/tr&gt;</v>
      </c>
      <c r="W15" t="str">
        <f ca="1">CONCATENATE("&lt;tr&gt;&lt;td&gt;", TEXT(INDIRECT("'Morayfield, Adelong Court'!A12"),"d mmm yyyy"), "&lt;/td&gt;&lt;td&gt;", INDIRECT("'Morayfield, Adelong Court'!B12"), "&lt;/td&gt;&lt;td&gt;", INDIRECT("'Morayfield, Adelong Court'!C12"), "&lt;/td&gt;&lt;td&gt;", INDIRECT("'Morayfield, Adelong Court'!D12"), "&lt;/td&gt;&lt;td&gt;", INDIRECT("'Morayfield, Adelong Court'!E12"), "&lt;/td&gt;&lt;td&gt;", IF(INDIRECT("'Morayfield, Adelong Court'!E12")&gt;INDIRECT("'Morayfield, Adelong Court'!E13"),"Increase",IF(INDIRECT("'Morayfield, Adelong Court'!E12")&lt;INDIRECT("'Morayfield, Adelong Court'!E13"),"Decrease","No change")), "&lt;/td&gt;&lt;/tr&gt;")</f>
        <v>&lt;tr&gt;&lt;td&gt;21 May 2025&lt;/td&gt;&lt;td&gt;0&lt;/td&gt;&lt;td&gt;0&lt;/td&gt;&lt;td&gt;0&lt;/td&gt;&lt;td&gt;0&lt;/td&gt;&lt;td&gt;Decrease&lt;/td&gt;&lt;/tr&gt;</v>
      </c>
      <c r="X15" t="str">
        <f ca="1">CONCATENATE("&lt;tr&gt;&lt;td&gt;", TEXT(INDIRECT("'Morayfield, Adelong Court'!A13"),"d mmm yyyy"), "&lt;/td&gt;&lt;td&gt;", INDIRECT("'Morayfield, Adelong Court'!B13"), "&lt;/td&gt;&lt;td&gt;", INDIRECT("'Morayfield, Adelong Court'!C13"), "&lt;/td&gt;&lt;td&gt;", INDIRECT("'Morayfield, Adelong Court'!D13"), "&lt;/td&gt;&lt;td&gt;", INDIRECT("'Morayfield, Adelong Court'!E13"), "&lt;/td&gt;&lt;td&gt;", IF(INDIRECT("'Morayfield, Adelong Court'!E13")&gt;INDIRECT("'Morayfield, Adelong Court'!E14"),"Increase",IF(INDIRECT("'Morayfield, Adelong Court'!E13")&lt;INDIRECT("'Morayfield, Adelong Court'!E14"),"Decrease","No change")), "&lt;/td&gt;&lt;/tr&gt;")</f>
        <v>&lt;tr&gt;&lt;td&gt;17 Apr 2025&lt;/td&gt;&lt;td&gt;50&lt;/td&gt;&lt;td&gt;250&lt;/td&gt;&lt;td&gt;0&lt;/td&gt;&lt;td&gt;300&lt;/td&gt;&lt;td&gt;Increase&lt;/td&gt;&lt;/tr&gt;</v>
      </c>
      <c r="Y15" t="str">
        <f ca="1">CONCATENATE("&lt;tr&gt;&lt;td&gt;", TEXT(INDIRECT("'Morayfield, Adelong Court'!A14"),"d mmm yyyy"), "&lt;/td&gt;&lt;td&gt;", INDIRECT("'Morayfield, Adelong Court'!B14"), "&lt;/td&gt;&lt;td&gt;", INDIRECT("'Morayfield, Adelong Court'!C14"), "&lt;/td&gt;&lt;td&gt;", INDIRECT("'Morayfield, Adelong Court'!D14"), "&lt;/td&gt;&lt;td&gt;", INDIRECT("'Morayfield, Adelong Court'!E14"), "&lt;/td&gt;&lt;td&gt;", IF(INDIRECT("'Morayfield, Adelong Court'!E14")&gt;INDIRECT("'Morayfield, Adelong Court'!E15"),"Increase",IF(INDIRECT("'Morayfield, Adelong Court'!E14")&lt;INDIRECT("'Morayfield, Adelong Court'!E15"),"Decrease","No change")), "&lt;/td&gt;&lt;/tr&gt;")</f>
        <v>&lt;tr&gt;&lt;td&gt;12 Mar 2025&lt;/td&gt;&lt;td&gt;0&lt;/td&gt;&lt;td&gt;0&lt;/td&gt;&lt;td&gt;0&lt;/td&gt;&lt;td&gt;0&lt;/td&gt;&lt;td&gt;No change&lt;/td&gt;&lt;/tr&gt;</v>
      </c>
      <c r="Z15" t="str">
        <f ca="1">CONCATENATE("&lt;tr&gt;&lt;td&gt;", TEXT(INDIRECT("'Morayfield, Adelong Court'!A15"),"d mmm yyyy"), "&lt;/td&gt;&lt;td&gt;", INDIRECT("'Morayfield, Adelong Court'!B15"), "&lt;/td&gt;&lt;td&gt;", INDIRECT("'Morayfield, Adelong Court'!C15"), "&lt;/td&gt;&lt;td&gt;", INDIRECT("'Morayfield, Adelong Court'!D15"), "&lt;/td&gt;&lt;td&gt;", INDIRECT("'Morayfield, Adelong Court'!E15"), "&lt;/td&gt;&lt;td&gt;", IF(INDIRECT("'Morayfield, Adelong Court'!E15")&gt;INDIRECT("'Morayfield, Adelong Court'!E16"),"Increase",IF(INDIRECT("'Morayfield, Adelong Court'!E15")&lt;INDIRECT("'Morayfield, Adelong Court'!E16"),"Decrease","No change")), "&lt;/td&gt;&lt;/tr&gt;")</f>
        <v>&lt;tr&gt;&lt;td&gt;19 Feb 2025&lt;/td&gt;&lt;td&gt;0&lt;/td&gt;&lt;td&gt;0&lt;/td&gt;&lt;td&gt;0&lt;/td&gt;&lt;td&gt;0&lt;/td&gt;&lt;td&gt;No change&lt;/td&gt;&lt;/tr&gt;</v>
      </c>
    </row>
    <row r="16" spans="1:26">
      <c r="A16" t="str">
        <f>CONCATENATE('Morayfield, Kirkcaldy St'!$A$3,", ",'Morayfield, Kirkcaldy St'!$B$3)</f>
        <v>Morayfield, Kirkcaldy St</v>
      </c>
      <c r="B16" t="str">
        <f>CONCATENATE('Morayfield, Kirkcaldy St'!$A$3,", ",'Morayfield, Kirkcaldy St'!$B$3)</f>
        <v>Morayfield, Kirkcaldy St</v>
      </c>
      <c r="D16" t="str">
        <f ca="1">CONCATENATE("&lt;p&gt;",'Morayfield, Kirkcaldy St'!$A$7," &lt;a href=",CHAR(34),"https://maps.google.com/?q=",'Morayfield, Kirkcaldy St'!$E$3,",",'Morayfield, Kirkcaldy St'!E4,CHAR(34),"&gt;View map&lt;/a&gt;&lt;/p&gt;&lt;table class=",CHAR(34),"sc-responsive-table",CHAR(34), "&gt;&lt;thead&gt;",$T$16,"&lt;/thead&gt;&lt;tbody&gt;",U16,V16,W16,X16,Y16,Z16,"&lt;/tbody&gt;&lt;/table&gt;")</f>
        <v>&lt;p&gt; &lt;a href="https://maps.google.com/?q=-27.108414,152.956226"&gt;View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2025&lt;/td&gt;&lt;td&gt;0&lt;/td&gt;&lt;td&gt;0&lt;/td&gt;&lt;td&gt;0&lt;/td&gt;&lt;td&gt;0&lt;/td&gt;&lt;td&gt;No change&lt;/td&gt;&lt;/tr&gt;&lt;tr&gt;&lt;td&gt;26 Jun 2025&lt;/td&gt;&lt;td&gt;0&lt;/td&gt;&lt;td&gt;0&lt;/td&gt;&lt;td&gt;0&lt;/td&gt;&lt;td&gt;0&lt;/td&gt;&lt;td&gt;No change&lt;/td&gt;&lt;/tr&gt;&lt;tr&gt;&lt;td&gt;21 May 2025&lt;/td&gt;&lt;td&gt;0&lt;/td&gt;&lt;td&gt;0&lt;/td&gt;&lt;td&gt;0&lt;/td&gt;&lt;td&gt;0&lt;/td&gt;&lt;td&gt;No change&lt;/td&gt;&lt;/tr&gt;&lt;tr&gt;&lt;td&gt;17 Apr 2025&lt;/td&gt;&lt;td&gt;0&lt;/td&gt;&lt;td&gt;0&lt;/td&gt;&lt;td&gt;0&lt;/td&gt;&lt;td&gt;0&lt;/td&gt;&lt;td&gt;Decrease&lt;/td&gt;&lt;/tr&gt;&lt;tr&gt;&lt;td&gt;20 Mar 2025&lt;/td&gt;&lt;td&gt;1300&lt;/td&gt;&lt;td&gt;0&lt;/td&gt;&lt;td&gt;0&lt;/td&gt;&lt;td&gt;1300&lt;/td&gt;&lt;td&gt;Increase&lt;/td&gt;&lt;/tr&gt;&lt;tr&gt;&lt;td&gt;19 Feb 2025&lt;/td&gt;&lt;td&gt;940&lt;/td&gt;&lt;td&gt;0&lt;/td&gt;&lt;td&gt;0&lt;/td&gt;&lt;td&gt;940&lt;/td&gt;&lt;td&gt;Decrease&lt;/td&gt;&lt;/tr&gt;&lt;/tbody&gt;&lt;/table&gt;</v>
      </c>
      <c r="E16" t="s">
        <v>17</v>
      </c>
      <c r="N16" t="str">
        <f>'Morayfield, Kirkcaldy St'!$B$3</f>
        <v>Kirkcaldy St</v>
      </c>
      <c r="O16" t="str">
        <f>'Morayfield, Kirkcaldy St'!$A$3</f>
        <v>Morayfield</v>
      </c>
      <c r="P16">
        <f>'Morayfield, Kirkcaldy St'!$C$3</f>
        <v>4506</v>
      </c>
      <c r="Q16" t="str">
        <f>CONCATENATE('Morayfield, Kirkcaldy St'!$E$3,", ",'Morayfield, Kirkcaldy St'!$E$4)</f>
        <v>-27.108414, 152.956226</v>
      </c>
      <c r="T16" t="s">
        <v>18</v>
      </c>
      <c r="U16" t="str">
        <f ca="1">CONCATENATE("&lt;tr&gt;&lt;td&gt;", TEXT(INDIRECT("'Morayfield, Kirkcaldy St'!A10"),"d mmm yyyy"), "&lt;/td&gt;&lt;td&gt;", INDIRECT("'Morayfield, Kirkcaldy St'!B10"), "&lt;/td&gt;&lt;td&gt;", INDIRECT("'Morayfield, Kirkcaldy St'!C10"), "&lt;/td&gt;&lt;td&gt;", INDIRECT("'Morayfield, Kirkcaldy St'!D10"), "&lt;/td&gt;&lt;td&gt;", INDIRECT("'Morayfield, Kirkcaldy St'!E10"), "&lt;/td&gt;&lt;td&gt;", IF(INDIRECT("'Morayfield, Kirkcaldy St'!E10")&gt;INDIRECT("'Morayfield, Kirkcaldy St'!E11"),"Increase",IF(INDIRECT("'Morayfield, Kirkcaldy St'!E10")&lt;INDIRECT("'Morayfield, Kirkcaldy St'!E11"),"Decrease","No change")), "&lt;/td&gt;&lt;/tr&gt;")</f>
        <v>&lt;tr&gt;&lt;td&gt;3 Jul 2025&lt;/td&gt;&lt;td&gt;0&lt;/td&gt;&lt;td&gt;0&lt;/td&gt;&lt;td&gt;0&lt;/td&gt;&lt;td&gt;0&lt;/td&gt;&lt;td&gt;No change&lt;/td&gt;&lt;/tr&gt;</v>
      </c>
      <c r="V16" t="str">
        <f ca="1">CONCATENATE("&lt;tr&gt;&lt;td&gt;", TEXT(INDIRECT("'Morayfield, Kirkcaldy St'!A11"),"d mmm yyyy"), "&lt;/td&gt;&lt;td&gt;", INDIRECT("'Morayfield, Kirkcaldy St'!B11"), "&lt;/td&gt;&lt;td&gt;", INDIRECT("'Morayfield, Kirkcaldy St'!C11"), "&lt;/td&gt;&lt;td&gt;", INDIRECT("'Morayfield, Kirkcaldy St'!D11"), "&lt;/td&gt;&lt;td&gt;", INDIRECT("'Morayfield, Kirkcaldy St'!E11"), "&lt;/td&gt;&lt;td&gt;", IF(INDIRECT("'Morayfield, Kirkcaldy St'!E11")&gt;INDIRECT("'Morayfield, Kirkcaldy St'!E12"),"Increase",IF(INDIRECT("'Morayfield, Kirkcaldy St'!E11")&lt;INDIRECT("'Morayfield, Kirkcaldy St'!E12"),"Decrease","No change")), "&lt;/td&gt;&lt;/tr&gt;")</f>
        <v>&lt;tr&gt;&lt;td&gt;26 Jun 2025&lt;/td&gt;&lt;td&gt;0&lt;/td&gt;&lt;td&gt;0&lt;/td&gt;&lt;td&gt;0&lt;/td&gt;&lt;td&gt;0&lt;/td&gt;&lt;td&gt;No change&lt;/td&gt;&lt;/tr&gt;</v>
      </c>
      <c r="W16" t="str">
        <f ca="1">CONCATENATE("&lt;tr&gt;&lt;td&gt;", TEXT(INDIRECT("'Morayfield, Kirkcaldy St'!A12"),"d mmm yyyy"), "&lt;/td&gt;&lt;td&gt;", INDIRECT("'Morayfield, Kirkcaldy St'!B12"), "&lt;/td&gt;&lt;td&gt;", INDIRECT("'Morayfield, Kirkcaldy St'!C12"), "&lt;/td&gt;&lt;td&gt;", INDIRECT("'Morayfield, Kirkcaldy St'!D12"), "&lt;/td&gt;&lt;td&gt;", INDIRECT("'Morayfield, Kirkcaldy St'!E12"), "&lt;/td&gt;&lt;td&gt;", IF(INDIRECT("'Morayfield, Kirkcaldy St'!E12")&gt;INDIRECT("'Morayfield, Kirkcaldy St'!E13"),"Increase",IF(INDIRECT("'Morayfield, Kirkcaldy St'!E12")&lt;INDIRECT("'Morayfield, Kirkcaldy St'!E13"),"Decrease","No change")), "&lt;/td&gt;&lt;/tr&gt;")</f>
        <v>&lt;tr&gt;&lt;td&gt;21 May 2025&lt;/td&gt;&lt;td&gt;0&lt;/td&gt;&lt;td&gt;0&lt;/td&gt;&lt;td&gt;0&lt;/td&gt;&lt;td&gt;0&lt;/td&gt;&lt;td&gt;No change&lt;/td&gt;&lt;/tr&gt;</v>
      </c>
      <c r="X16" t="str">
        <f ca="1">CONCATENATE("&lt;tr&gt;&lt;td&gt;", TEXT(INDIRECT("'Morayfield, Kirkcaldy St'!A13"),"d mmm yyyy"), "&lt;/td&gt;&lt;td&gt;", INDIRECT("'Morayfield, Kirkcaldy St'!B13"), "&lt;/td&gt;&lt;td&gt;", INDIRECT("'Morayfield, Kirkcaldy St'!C13"), "&lt;/td&gt;&lt;td&gt;", INDIRECT("'Morayfield, Kirkcaldy St'!D13"), "&lt;/td&gt;&lt;td&gt;", INDIRECT("'Morayfield, Kirkcaldy St'!E13"), "&lt;/td&gt;&lt;td&gt;", IF(INDIRECT("'Morayfield, Kirkcaldy St'!E13")&gt;INDIRECT("'Morayfield, Kirkcaldy St'!E14"),"Increase",IF(INDIRECT("'Morayfield, Kirkcaldy St'!E13")&lt;INDIRECT("'Morayfield, Kirkcaldy St'!E14"),"Decrease","No change")), "&lt;/td&gt;&lt;/tr&gt;")</f>
        <v>&lt;tr&gt;&lt;td&gt;17 Apr 2025&lt;/td&gt;&lt;td&gt;0&lt;/td&gt;&lt;td&gt;0&lt;/td&gt;&lt;td&gt;0&lt;/td&gt;&lt;td&gt;0&lt;/td&gt;&lt;td&gt;Decrease&lt;/td&gt;&lt;/tr&gt;</v>
      </c>
      <c r="Y16" t="str">
        <f ca="1">CONCATENATE("&lt;tr&gt;&lt;td&gt;", TEXT(INDIRECT("'Morayfield, Kirkcaldy St'!A14"),"d mmm yyyy"), "&lt;/td&gt;&lt;td&gt;", INDIRECT("'Morayfield, Kirkcaldy St'!B14"), "&lt;/td&gt;&lt;td&gt;", INDIRECT("'Morayfield, Kirkcaldy St'!C14"), "&lt;/td&gt;&lt;td&gt;", INDIRECT("'Morayfield, Kirkcaldy St'!D14"), "&lt;/td&gt;&lt;td&gt;", INDIRECT("'Morayfield, Kirkcaldy St'!E14"), "&lt;/td&gt;&lt;td&gt;", IF(INDIRECT("'Morayfield, Kirkcaldy St'!E14")&gt;INDIRECT("'Morayfield, Kirkcaldy St'!E15"),"Increase",IF(INDIRECT("'Morayfield, Kirkcaldy St'!E14")&lt;INDIRECT("'Morayfield, Kirkcaldy St'!E15"),"Decrease","No change")), "&lt;/td&gt;&lt;/tr&gt;")</f>
        <v>&lt;tr&gt;&lt;td&gt;20 Mar 2025&lt;/td&gt;&lt;td&gt;1300&lt;/td&gt;&lt;td&gt;0&lt;/td&gt;&lt;td&gt;0&lt;/td&gt;&lt;td&gt;1300&lt;/td&gt;&lt;td&gt;Increase&lt;/td&gt;&lt;/tr&gt;</v>
      </c>
      <c r="Z16" t="str">
        <f ca="1">CONCATENATE("&lt;tr&gt;&lt;td&gt;", TEXT(INDIRECT("'Morayfield, Kirkcaldy St'!A15"),"d mmm yyyy"), "&lt;/td&gt;&lt;td&gt;", INDIRECT("'Morayfield, Kirkcaldy St'!B15"), "&lt;/td&gt;&lt;td&gt;", INDIRECT("'Morayfield, Kirkcaldy St'!C15"), "&lt;/td&gt;&lt;td&gt;", INDIRECT("'Morayfield, Kirkcaldy St'!D15"), "&lt;/td&gt;&lt;td&gt;", INDIRECT("'Morayfield, Kirkcaldy St'!E15"), "&lt;/td&gt;&lt;td&gt;", IF(INDIRECT("'Morayfield, Kirkcaldy St'!E15")&gt;INDIRECT("'Morayfield, Kirkcaldy St'!E16"),"Increase",IF(INDIRECT("'Morayfield, Kirkcaldy St'!E15")&lt;INDIRECT("'Morayfield, Kirkcaldy St'!E16"),"Decrease","No change")), "&lt;/td&gt;&lt;/tr&gt;")</f>
        <v>&lt;tr&gt;&lt;td&gt;19 Feb 2025&lt;/td&gt;&lt;td&gt;940&lt;/td&gt;&lt;td&gt;0&lt;/td&gt;&lt;td&gt;0&lt;/td&gt;&lt;td&gt;940&lt;/td&gt;&lt;td&gt;Decrease&lt;/td&gt;&lt;/tr&gt;</v>
      </c>
    </row>
    <row r="17" spans="1:26">
      <c r="A17" t="str">
        <f>CONCATENATE('Narangba, New Settlement Rd'!$A$3,", ",'Narangba, New Settlement Rd'!$B$3)</f>
        <v>Narangba, New Settlement Rd</v>
      </c>
      <c r="B17" t="str">
        <f>CONCATENATE('Narangba, New Settlement Rd'!$A$3,", ",'Narangba, New Settlement Rd'!$B$3)</f>
        <v>Narangba, New Settlement Rd</v>
      </c>
      <c r="D17" t="str">
        <f ca="1">CONCATENATE("&lt;p&gt;",'Narangba, New Settlement Rd'!$A$7," &lt;a href=",CHAR(34),"https://maps.google.com/?q=",'Narangba, New Settlement Rd'!$E$3,",",'Narangba, New Settlement Rd'!E4,CHAR(34),"&gt;View map&lt;/a&gt;&lt;/p&gt;&lt;table class=",CHAR(34),"sc-responsive-table",CHAR(34), "&gt;&lt;thead&gt;",$T$18,"&lt;/thead&gt;&lt;tbody&gt;",U17,V17,W17,X17,Y17,Z17,"&lt;/tbody&gt;&lt;/table&gt;")</f>
        <v>&lt;p&gt; &lt;a href="https://maps.google.com/?q=-27.185217,152.934641"&gt;View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red&lt;/th&gt;&lt;th&gt;Total&lt;/th&gt;&lt;th&gt;Change&lt;/th&gt;&lt;/tr&gt;&lt;/thead&gt;&lt;tbody&gt;&lt;tr&gt;&lt;td&gt;22 Jul 2025&lt;/td&gt;&lt;td&gt;1389&lt;/td&gt;&lt;td&gt;926&lt;/td&gt;&lt;td&gt;0&lt;/td&gt;&lt;td&gt;2315&lt;/td&gt;&lt;td&gt;Increase&lt;/td&gt;&lt;/tr&gt;&lt;tr&gt;&lt;td&gt;26 Jun 2025&lt;/td&gt;&lt;td&gt;1771&lt;/td&gt;&lt;td&gt;443&lt;/td&gt;&lt;td&gt;0&lt;/td&gt;&lt;td&gt;2214&lt;/td&gt;&lt;td&gt;Increase&lt;/td&gt;&lt;/tr&gt;&lt;tr&gt;&lt;td&gt;21 May 2025&lt;/td&gt;&lt;td&gt;887&lt;/td&gt;&lt;td&gt;222&lt;/td&gt;&lt;td&gt;0&lt;/td&gt;&lt;td&gt;1109&lt;/td&gt;&lt;td&gt;Decrease&lt;/td&gt;&lt;/tr&gt;&lt;tr&gt;&lt;td&gt;24 Apr 2025&lt;/td&gt;&lt;td&gt;3410&lt;/td&gt;&lt;td&gt;5114&lt;/td&gt;&lt;td&gt;0&lt;/td&gt;&lt;td&gt;8524&lt;/td&gt;&lt;td&gt;Increase&lt;/td&gt;&lt;/tr&gt;&lt;tr&gt;&lt;td&gt;26 Mar 2025&lt;/td&gt;&lt;td&gt;3032&lt;/td&gt;&lt;td&gt;2481&lt;/td&gt;&lt;td&gt;0&lt;/td&gt;&lt;td&gt;5513&lt;/td&gt;&lt;td&gt;Increase&lt;/td&gt;&lt;/tr&gt;&lt;tr&gt;&lt;td&gt;19 Feb 2025&lt;/td&gt;&lt;td&gt;2969&lt;/td&gt;&lt;td&gt;330&lt;/td&gt;&lt;td&gt;0&lt;/td&gt;&lt;td&gt;3299&lt;/td&gt;&lt;td&gt;Decrease&lt;/td&gt;&lt;/tr&gt;&lt;/tbody&gt;&lt;/table&gt;</v>
      </c>
      <c r="E17" t="s">
        <v>17</v>
      </c>
      <c r="N17" t="str">
        <f>'Narangba, New Settlement Rd'!$B$3</f>
        <v>New Settlement Rd</v>
      </c>
      <c r="O17" t="str">
        <f>'Narangba, New Settlement Rd'!$A$3</f>
        <v>Narangba</v>
      </c>
      <c r="P17">
        <f>'Narangba, New Settlement Rd'!$C$3</f>
        <v>4504</v>
      </c>
      <c r="Q17" t="str">
        <f>CONCATENATE('Narangba, New Settlement Rd'!$E$3,", ",'Narangba, New Settlement Rd'!$E$4)</f>
        <v>-27.185217, 152.934641</v>
      </c>
      <c r="T17" t="s">
        <v>18</v>
      </c>
      <c r="U17" t="str">
        <f ca="1">CONCATENATE("&lt;tr&gt;&lt;td&gt;", TEXT(INDIRECT("'Narangba, New Settlement Rd'!A10"),"d mmm yyyy"), "&lt;/td&gt;&lt;td&gt;", INDIRECT("'Narangba, New Settlement Rd'!B10"), "&lt;/td&gt;&lt;td&gt;", INDIRECT("'Narangba, New Settlement Rd'!C10"), "&lt;/td&gt;&lt;td&gt;", INDIRECT("'Narangba, New Settlement Rd'!D10"), "&lt;/td&gt;&lt;td&gt;", INDIRECT("'Narangba, New Settlement Rd'!E10"), "&lt;/td&gt;&lt;td&gt;", IF(INDIRECT("'Narangba, New Settlement Rd'!E10")&gt;INDIRECT("'Narangba, New Settlement Rd'!E11"),"Increase",IF(INDIRECT("'Narangba, New Settlement Rd'!E10")&lt;INDIRECT("'Narangba, New Settlement Rd'!E11"),"Decrease","No change")), "&lt;/td&gt;&lt;/tr&gt;")</f>
        <v>&lt;tr&gt;&lt;td&gt;22 Jul 2025&lt;/td&gt;&lt;td&gt;1389&lt;/td&gt;&lt;td&gt;926&lt;/td&gt;&lt;td&gt;0&lt;/td&gt;&lt;td&gt;2315&lt;/td&gt;&lt;td&gt;Increase&lt;/td&gt;&lt;/tr&gt;</v>
      </c>
      <c r="V17" t="str">
        <f ca="1">CONCATENATE("&lt;tr&gt;&lt;td&gt;", TEXT(INDIRECT("'Narangba, New Settlement Rd'!A11"),"d mmm yyyy"), "&lt;/td&gt;&lt;td&gt;", INDIRECT("'Narangba, New Settlement Rd'!B11"), "&lt;/td&gt;&lt;td&gt;", INDIRECT("'Narangba, New Settlement Rd'!C11"), "&lt;/td&gt;&lt;td&gt;", INDIRECT("'Narangba, New Settlement Rd'!D11"), "&lt;/td&gt;&lt;td&gt;", INDIRECT("'Narangba, New Settlement Rd'!E11"), "&lt;/td&gt;&lt;td&gt;", IF(INDIRECT("'Narangba, New Settlement Rd'!E11")&gt;INDIRECT("'Narangba, New Settlement Rd'!E12"),"Increase",IF(INDIRECT("'Narangba, New Settlement Rd'!E11")&lt;INDIRECT("'Narangba, New Settlement Rd'!E12"),"Decrease","No change")), "&lt;/td&gt;&lt;/tr&gt;")</f>
        <v>&lt;tr&gt;&lt;td&gt;26 Jun 2025&lt;/td&gt;&lt;td&gt;1771&lt;/td&gt;&lt;td&gt;443&lt;/td&gt;&lt;td&gt;0&lt;/td&gt;&lt;td&gt;2214&lt;/td&gt;&lt;td&gt;Increase&lt;/td&gt;&lt;/tr&gt;</v>
      </c>
      <c r="W17" t="str">
        <f ca="1">CONCATENATE("&lt;tr&gt;&lt;td&gt;", TEXT(INDIRECT("'Narangba, New Settlement Rd'!A12"),"d mmm yyyy"), "&lt;/td&gt;&lt;td&gt;", INDIRECT("'Narangba, New Settlement Rd'!B12"), "&lt;/td&gt;&lt;td&gt;", INDIRECT("'Narangba, New Settlement Rd'!C12"), "&lt;/td&gt;&lt;td&gt;", INDIRECT("'Narangba, New Settlement Rd'!D12"), "&lt;/td&gt;&lt;td&gt;", INDIRECT("'Narangba, New Settlement Rd'!E12"), "&lt;/td&gt;&lt;td&gt;", IF(INDIRECT("'Narangba, New Settlement Rd'!E12")&gt;INDIRECT("'Narangba, New Settlement Rd'!E13"),"Increase",IF(INDIRECT("'Narangba, New Settlement Rd'!E12")&lt;INDIRECT("'Narangba, New Settlement Rd'!E13"),"Decrease","No change")), "&lt;/td&gt;&lt;/tr&gt;")</f>
        <v>&lt;tr&gt;&lt;td&gt;21 May 2025&lt;/td&gt;&lt;td&gt;887&lt;/td&gt;&lt;td&gt;222&lt;/td&gt;&lt;td&gt;0&lt;/td&gt;&lt;td&gt;1109&lt;/td&gt;&lt;td&gt;Decrease&lt;/td&gt;&lt;/tr&gt;</v>
      </c>
      <c r="X17" t="str">
        <f ca="1">CONCATENATE("&lt;tr&gt;&lt;td&gt;", TEXT(INDIRECT("'Narangba, New Settlement Rd'!A13"),"d mmm yyyy"), "&lt;/td&gt;&lt;td&gt;", INDIRECT("'Narangba, New Settlement Rd'!B13"), "&lt;/td&gt;&lt;td&gt;", INDIRECT("'Narangba, New Settlement Rd'!C13"), "&lt;/td&gt;&lt;td&gt;", INDIRECT("'Narangba, New Settlement Rd'!D13"), "&lt;/td&gt;&lt;td&gt;", INDIRECT("'Narangba, New Settlement Rd'!E13"), "&lt;/td&gt;&lt;td&gt;", IF(INDIRECT("'Narangba, New Settlement Rd'!E13")&gt;INDIRECT("'Narangba, New Settlement Rd'!E14"),"Increase",IF(INDIRECT("'Narangba, New Settlement Rd'!E13")&lt;INDIRECT("'Narangba, New Settlement Rd'!E14"),"Decrease","No change")), "&lt;/td&gt;&lt;/tr&gt;")</f>
        <v>&lt;tr&gt;&lt;td&gt;24 Apr 2025&lt;/td&gt;&lt;td&gt;3410&lt;/td&gt;&lt;td&gt;5114&lt;/td&gt;&lt;td&gt;0&lt;/td&gt;&lt;td&gt;8524&lt;/td&gt;&lt;td&gt;Increase&lt;/td&gt;&lt;/tr&gt;</v>
      </c>
      <c r="Y17" t="str">
        <f ca="1">CONCATENATE("&lt;tr&gt;&lt;td&gt;", TEXT(INDIRECT("'Narangba, New Settlement Rd'!A14"),"d mmm yyyy"), "&lt;/td&gt;&lt;td&gt;", INDIRECT("'Narangba, New Settlement Rd'!B14"), "&lt;/td&gt;&lt;td&gt;", INDIRECT("'Narangba, New Settlement Rd'!C14"), "&lt;/td&gt;&lt;td&gt;", INDIRECT("'Narangba, New Settlement Rd'!D14"), "&lt;/td&gt;&lt;td&gt;", INDIRECT("'Narangba, New Settlement Rd'!E14"), "&lt;/td&gt;&lt;td&gt;", IF(INDIRECT("'Narangba, New Settlement Rd'!E14")&gt;INDIRECT("'Narangba, New Settlement Rd'!E15"),"Increase",IF(INDIRECT("'Narangba, New Settlement Rd'!E14")&lt;INDIRECT("'Narangba, New Settlement Rd'!E15"),"Decrease","No change")), "&lt;/td&gt;&lt;/tr&gt;")</f>
        <v>&lt;tr&gt;&lt;td&gt;26 Mar 2025&lt;/td&gt;&lt;td&gt;3032&lt;/td&gt;&lt;td&gt;2481&lt;/td&gt;&lt;td&gt;0&lt;/td&gt;&lt;td&gt;5513&lt;/td&gt;&lt;td&gt;Increase&lt;/td&gt;&lt;/tr&gt;</v>
      </c>
      <c r="Z17" t="str">
        <f ca="1">CONCATENATE("&lt;tr&gt;&lt;td&gt;", TEXT(INDIRECT("'Narangba, New Settlement Rd'!A15"),"d mmm yyyy"), "&lt;/td&gt;&lt;td&gt;", INDIRECT("'Narangba, New Settlement Rd'!B15"), "&lt;/td&gt;&lt;td&gt;", INDIRECT("'Narangba, New Settlement Rd'!C15"), "&lt;/td&gt;&lt;td&gt;", INDIRECT("'Narangba, New Settlement Rd'!D15"), "&lt;/td&gt;&lt;td&gt;", INDIRECT("'Narangba, New Settlement Rd'!E15"), "&lt;/td&gt;&lt;td&gt;", IF(INDIRECT("'Narangba, New Settlement Rd'!E15")&gt;INDIRECT("'Narangba, New Settlement Rd'!E16"),"Increase",IF(INDIRECT("'Narangba, New Settlement Rd'!E15")&lt;INDIRECT("'Narangba, New Settlement Rd'!E16"),"Decrease","No change")), "&lt;/td&gt;&lt;/tr&gt;")</f>
        <v>&lt;tr&gt;&lt;td&gt;19 Feb 2025&lt;/td&gt;&lt;td&gt;2969&lt;/td&gt;&lt;td&gt;330&lt;/td&gt;&lt;td&gt;0&lt;/td&gt;&lt;td&gt;3299&lt;/td&gt;&lt;td&gt;Decrease&lt;/td&gt;&lt;/tr&gt;</v>
      </c>
    </row>
    <row r="18" spans="1:26">
      <c r="A18" t="str">
        <f>CONCATENATE('Petrie, Sweeney Reserve'!$A$3,", ",'Petrie, Sweeney Reserve'!$B$3)</f>
        <v>Petrie, Sweeney Reserve</v>
      </c>
      <c r="B18" t="str">
        <f>CONCATENATE('Petrie, Sweeney Reserve'!$A$3,", ",'Petrie, Sweeney Reserve'!$B$3)</f>
        <v>Petrie, Sweeney Reserve</v>
      </c>
      <c r="D18" t="str">
        <f ca="1">CONCATENATE("&lt;p&gt;",'Petrie, Sweeney Reserve'!$A$7," &lt;a href=",CHAR(34),"https://maps.google.com/?q=",'Petrie, Sweeney Reserve'!$E$3,",",'Petrie, Sweeney Reserve'!E4,CHAR(34),"&gt;View map&lt;/a&gt;&lt;/p&gt;&lt;table class=",CHAR(34),"sc-responsive-table",CHAR(34), "&gt;&lt;thead&gt;",$T$18,"&lt;/thead&gt;&lt;tbody&gt;",U18,V18,W18,X18,Y18,Z18,"&lt;/tbody&gt;&lt;/table&gt;")</f>
        <v>&lt;p&gt; &lt;a href="https://maps.google.com/?q=-27.272867,152.975002"&gt;View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2025&lt;/td&gt;&lt;td&gt;560&lt;/td&gt;&lt;td&gt;780&lt;/td&gt;&lt;td&gt;0&lt;/td&gt;&lt;td&gt;1340&lt;/td&gt;&lt;td&gt;Increase&lt;/td&gt;&lt;/tr&gt;&lt;tr&gt;&lt;td&gt;26 Jun 2025&lt;/td&gt;&lt;td&gt;700&lt;/td&gt;&lt;td&gt;480&lt;/td&gt;&lt;td&gt;0&lt;/td&gt;&lt;td&gt;1180&lt;/td&gt;&lt;td&gt;Decrease&lt;/td&gt;&lt;/tr&gt;&lt;tr&gt;&lt;td&gt;21 May 2025&lt;/td&gt;&lt;td&gt;78&lt;/td&gt;&lt;td&gt;1200&lt;/td&gt;&lt;td&gt;0&lt;/td&gt;&lt;td&gt;1278&lt;/td&gt;&lt;td&gt;Increase&lt;/td&gt;&lt;/tr&gt;&lt;tr&gt;&lt;td&gt;9 Apr 2025&lt;/td&gt;&lt;td&gt;100&lt;/td&gt;&lt;td&gt;700&lt;/td&gt;&lt;td&gt;0&lt;/td&gt;&lt;td&gt;800&lt;/td&gt;&lt;td&gt;Increase&lt;/td&gt;&lt;/tr&gt;&lt;tr&gt;&lt;td&gt;26 Mar 2025&lt;/td&gt;&lt;td&gt;200&lt;/td&gt;&lt;td&gt;550&lt;/td&gt;&lt;td&gt;0&lt;/td&gt;&lt;td&gt;750&lt;/td&gt;&lt;td&gt;Decrease&lt;/td&gt;&lt;/tr&gt;&lt;tr&gt;&lt;td&gt;19 Feb 2025&lt;/td&gt;&lt;td&gt;204&lt;/td&gt;&lt;td&gt;816&lt;/td&gt;&lt;td&gt;0&lt;/td&gt;&lt;td&gt;1020&lt;/td&gt;&lt;td&gt;Decrease&lt;/td&gt;&lt;/tr&gt;&lt;/tbody&gt;&lt;/table&gt;</v>
      </c>
      <c r="E18" t="s">
        <v>17</v>
      </c>
      <c r="N18" t="str">
        <f>'Petrie, Sweeney Reserve'!$B$3</f>
        <v>Sweeney Reserve</v>
      </c>
      <c r="O18" t="str">
        <f>'Petrie, Sweeney Reserve'!$A$3</f>
        <v>Petrie</v>
      </c>
      <c r="P18">
        <f>'Petrie, Sweeney Reserve'!$C$3</f>
        <v>4502</v>
      </c>
      <c r="Q18" t="str">
        <f>CONCATENATE('Petrie, Sweeney Reserve'!$E$3,", ",'Petrie, Sweeney Reserve'!$E$4)</f>
        <v>-27.272867, 152.975002</v>
      </c>
      <c r="T18" t="s">
        <v>18</v>
      </c>
      <c r="U18" t="str">
        <f ca="1">CONCATENATE("&lt;tr&gt;&lt;td&gt;", TEXT(INDIRECT("'Petrie, Sweeney Reserve'!A10"),"d mmm yyyy"), "&lt;/td&gt;&lt;td&gt;", INDIRECT("'Petrie, Sweeney Reserve'!B10"), "&lt;/td&gt;&lt;td&gt;", INDIRECT("'Petrie, Sweeney Reserve'!C10"), "&lt;/td&gt;&lt;td&gt;", INDIRECT("'Petrie, Sweeney Reserve'!D10"), "&lt;/td&gt;&lt;td&gt;", INDIRECT("'Petrie, Sweeney Reserve'!E10"), "&lt;/td&gt;&lt;td&gt;", IF(INDIRECT("'Petrie, Sweeney Reserve'!E10")&gt;INDIRECT("'Petrie, Sweeney Reserve'!E11"),"Increase",IF(INDIRECT("'Petrie, Sweeney Reserve'!E10")&lt;INDIRECT("'Petrie, Sweeney Reserve'!E11"),"Decrease","No change")), "&lt;/td&gt;&lt;/tr&gt;")</f>
        <v>&lt;tr&gt;&lt;td&gt;3 Jul 2025&lt;/td&gt;&lt;td&gt;560&lt;/td&gt;&lt;td&gt;780&lt;/td&gt;&lt;td&gt;0&lt;/td&gt;&lt;td&gt;1340&lt;/td&gt;&lt;td&gt;Increase&lt;/td&gt;&lt;/tr&gt;</v>
      </c>
      <c r="V18" t="str">
        <f ca="1">CONCATENATE("&lt;tr&gt;&lt;td&gt;", TEXT(INDIRECT("'Petrie, Sweeney Reserve'!A11"),"d mmm yyyy"), "&lt;/td&gt;&lt;td&gt;", INDIRECT("'Petrie, Sweeney Reserve'!B11"), "&lt;/td&gt;&lt;td&gt;", INDIRECT("'Petrie, Sweeney Reserve'!C11"), "&lt;/td&gt;&lt;td&gt;", INDIRECT("'Petrie, Sweeney Reserve'!D11"), "&lt;/td&gt;&lt;td&gt;", INDIRECT("'Petrie, Sweeney Reserve'!E11"), "&lt;/td&gt;&lt;td&gt;", IF(INDIRECT("'Petrie, Sweeney Reserve'!E11")&gt;INDIRECT("'Petrie, Sweeney Reserve'!E12"),"Increase",IF(INDIRECT("'Petrie, Sweeney Reserve'!E11")&lt;INDIRECT("'Petrie, Sweeney Reserve'!E12"),"Decrease","No change")), "&lt;/td&gt;&lt;/tr&gt;")</f>
        <v>&lt;tr&gt;&lt;td&gt;26 Jun 2025&lt;/td&gt;&lt;td&gt;700&lt;/td&gt;&lt;td&gt;480&lt;/td&gt;&lt;td&gt;0&lt;/td&gt;&lt;td&gt;1180&lt;/td&gt;&lt;td&gt;Decrease&lt;/td&gt;&lt;/tr&gt;</v>
      </c>
      <c r="W18" t="str">
        <f ca="1">CONCATENATE("&lt;tr&gt;&lt;td&gt;", TEXT(INDIRECT("'Petrie, Sweeney Reserve'!A12"),"d mmm yyyy"), "&lt;/td&gt;&lt;td&gt;", INDIRECT("'Petrie, Sweeney Reserve'!B12"), "&lt;/td&gt;&lt;td&gt;", INDIRECT("'Petrie, Sweeney Reserve'!C12"), "&lt;/td&gt;&lt;td&gt;", INDIRECT("'Petrie, Sweeney Reserve'!D12"), "&lt;/td&gt;&lt;td&gt;", INDIRECT("'Petrie, Sweeney Reserve'!E12"), "&lt;/td&gt;&lt;td&gt;", IF(INDIRECT("'Petrie, Sweeney Reserve'!E12")&gt;INDIRECT("'Petrie, Sweeney Reserve'!E13"),"Increase",IF(INDIRECT("'Petrie, Sweeney Reserve'!E12")&lt;INDIRECT("'Petrie, Sweeney Reserve'!E13"),"Decrease","No change")), "&lt;/td&gt;&lt;/tr&gt;")</f>
        <v>&lt;tr&gt;&lt;td&gt;21 May 2025&lt;/td&gt;&lt;td&gt;78&lt;/td&gt;&lt;td&gt;1200&lt;/td&gt;&lt;td&gt;0&lt;/td&gt;&lt;td&gt;1278&lt;/td&gt;&lt;td&gt;Increase&lt;/td&gt;&lt;/tr&gt;</v>
      </c>
      <c r="X18" t="str">
        <f ca="1">CONCATENATE("&lt;tr&gt;&lt;td&gt;", TEXT(INDIRECT("'Petrie, Sweeney Reserve'!A13"),"d mmm yyyy"), "&lt;/td&gt;&lt;td&gt;", INDIRECT("'Petrie, Sweeney Reserve'!B13"), "&lt;/td&gt;&lt;td&gt;", INDIRECT("'Petrie, Sweeney Reserve'!C13"), "&lt;/td&gt;&lt;td&gt;", INDIRECT("'Petrie, Sweeney Reserve'!D13"), "&lt;/td&gt;&lt;td&gt;", INDIRECT("'Petrie, Sweeney Reserve'!E13"), "&lt;/td&gt;&lt;td&gt;", IF(INDIRECT("'Petrie, Sweeney Reserve'!E13")&gt;INDIRECT("'Petrie, Sweeney Reserve'!E14"),"Increase",IF(INDIRECT("'Petrie, Sweeney Reserve'!E13")&lt;INDIRECT("'Petrie, Sweeney Reserve'!E14"),"Decrease","No change")), "&lt;/td&gt;&lt;/tr&gt;")</f>
        <v>&lt;tr&gt;&lt;td&gt;9 Apr 2025&lt;/td&gt;&lt;td&gt;100&lt;/td&gt;&lt;td&gt;700&lt;/td&gt;&lt;td&gt;0&lt;/td&gt;&lt;td&gt;800&lt;/td&gt;&lt;td&gt;Increase&lt;/td&gt;&lt;/tr&gt;</v>
      </c>
      <c r="Y18" t="str">
        <f ca="1">CONCATENATE("&lt;tr&gt;&lt;td&gt;", TEXT(INDIRECT("'Petrie, Sweeney Reserve'!A14"),"d mmm yyyy"), "&lt;/td&gt;&lt;td&gt;", INDIRECT("'Petrie, Sweeney Reserve'!B14"), "&lt;/td&gt;&lt;td&gt;", INDIRECT("'Petrie, Sweeney Reserve'!C14"), "&lt;/td&gt;&lt;td&gt;", INDIRECT("'Petrie, Sweeney Reserve'!D14"), "&lt;/td&gt;&lt;td&gt;", INDIRECT("'Petrie, Sweeney Reserve'!E14"), "&lt;/td&gt;&lt;td&gt;", IF(INDIRECT("'Petrie, Sweeney Reserve'!E14")&gt;INDIRECT("'Petrie, Sweeney Reserve'!E15"),"Increase",IF(INDIRECT("'Petrie, Sweeney Reserve'!E14")&lt;INDIRECT("'Petrie, Sweeney Reserve'!E15"),"Decrease","No change")), "&lt;/td&gt;&lt;/tr&gt;")</f>
        <v>&lt;tr&gt;&lt;td&gt;26 Mar 2025&lt;/td&gt;&lt;td&gt;200&lt;/td&gt;&lt;td&gt;550&lt;/td&gt;&lt;td&gt;0&lt;/td&gt;&lt;td&gt;750&lt;/td&gt;&lt;td&gt;Decrease&lt;/td&gt;&lt;/tr&gt;</v>
      </c>
      <c r="Z18" t="str">
        <f ca="1">CONCATENATE("&lt;tr&gt;&lt;td&gt;", TEXT(INDIRECT("'Petrie, Sweeney Reserve'!A15"),"d mmm yyyy"), "&lt;/td&gt;&lt;td&gt;", INDIRECT("'Petrie, Sweeney Reserve'!B15"), "&lt;/td&gt;&lt;td&gt;", INDIRECT("'Petrie, Sweeney Reserve'!C15"), "&lt;/td&gt;&lt;td&gt;", INDIRECT("'Petrie, Sweeney Reserve'!D15"), "&lt;/td&gt;&lt;td&gt;", INDIRECT("'Petrie, Sweeney Reserve'!E15"), "&lt;/td&gt;&lt;td&gt;", IF(INDIRECT("'Petrie, Sweeney Reserve'!E15")&gt;INDIRECT("'Petrie, Sweeney Reserve'!E16"),"Increase",IF(INDIRECT("'Petrie, Sweeney Reserve'!E15")&lt;INDIRECT("'Petrie, Sweeney Reserve'!E16"),"Decrease","No change")), "&lt;/td&gt;&lt;/tr&gt;")</f>
        <v>&lt;tr&gt;&lt;td&gt;19 Feb 2025&lt;/td&gt;&lt;td&gt;204&lt;/td&gt;&lt;td&gt;816&lt;/td&gt;&lt;td&gt;0&lt;/td&gt;&lt;td&gt;1020&lt;/td&gt;&lt;td&gt;Decrease&lt;/td&gt;&lt;/tr&gt;</v>
      </c>
    </row>
    <row r="19" spans="1:26">
      <c r="A19" t="str">
        <f>CONCATENATE('Redcliffe, Botanic Gardens'!$A$3,", ",'Redcliffe, Botanic Gardens'!$B$3)</f>
        <v>Redcliffe, Botanic Gardens</v>
      </c>
      <c r="B19" t="str">
        <f>CONCATENATE('Redcliffe, Botanic Gardens'!$A$3,", ",'Redcliffe, Botanic Gardens'!$B$3)</f>
        <v>Redcliffe, Botanic Gardens</v>
      </c>
      <c r="D19" t="str">
        <f ca="1">CONCATENATE("&lt;p&gt;",'Redcliffe, Botanic Gardens'!$A$7," &lt;a href=",CHAR(34),"https://maps.google.com/?q=",'Redcliffe, Botanic Gardens'!$E$3,",",'Redcliffe, Botanic Gardens'!E4,CHAR(34),"&gt;View map&lt;/a&gt;&lt;/p&gt;&lt;table class=",CHAR(34),"sc-responsive-table",CHAR(34), "&gt;&lt;thead&gt;",$T$19,"&lt;/thead&gt;&lt;tbody&gt;",U19,V19,W19,X19,Y19,Z19,"&lt;/tbody&gt;&lt;/table&gt;")</f>
        <v>&lt;p&gt; &lt;a href="https://maps.google.com/?q=-27.231665,153.099021"&gt;View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2025&lt;/td&gt;&lt;td&gt;763&lt;/td&gt;&lt;td&gt;0&lt;/td&gt;&lt;td&gt;0&lt;/td&gt;&lt;td&gt;763&lt;/td&gt;&lt;td&gt;Decrease&lt;/td&gt;&lt;/tr&gt;&lt;tr&gt;&lt;td&gt;6 Jun 2025&lt;/td&gt;&lt;td&gt;918&lt;/td&gt;&lt;td&gt;0&lt;/td&gt;&lt;td&gt;0&lt;/td&gt;&lt;td&gt;918&lt;/td&gt;&lt;td&gt;Increase&lt;/td&gt;&lt;/tr&gt;&lt;tr&gt;&lt;td&gt;21 May 2025&lt;/td&gt;&lt;td&gt;207&lt;/td&gt;&lt;td&gt;6&lt;/td&gt;&lt;td&gt;0&lt;/td&gt;&lt;td&gt;213&lt;/td&gt;&lt;td&gt;Decrease&lt;/td&gt;&lt;/tr&gt;&lt;tr&gt;&lt;td&gt;23 Apr 2025&lt;/td&gt;&lt;td&gt;2800&lt;/td&gt;&lt;td&gt;0&lt;/td&gt;&lt;td&gt;360&lt;/td&gt;&lt;td&gt;3160&lt;/td&gt;&lt;td&gt;Increase&lt;/td&gt;&lt;/tr&gt;&lt;tr&gt;&lt;td&gt;18 Mar 2025&lt;/td&gt;&lt;td&gt;1400&lt;/td&gt;&lt;td&gt;0&lt;/td&gt;&lt;td&gt;250&lt;/td&gt;&lt;td&gt;1650&lt;/td&gt;&lt;td&gt;Decrease&lt;/td&gt;&lt;/tr&gt;&lt;tr&gt;&lt;td&gt;19 Feb 2025&lt;/td&gt;&lt;td&gt;1840&lt;/td&gt;&lt;td&gt;0&lt;/td&gt;&lt;td&gt;200&lt;/td&gt;&lt;td&gt;2040&lt;/td&gt;&lt;td&gt;Increase&lt;/td&gt;&lt;/tr&gt;&lt;/tbody&gt;&lt;/table&gt;</v>
      </c>
      <c r="E19" t="s">
        <v>17</v>
      </c>
      <c r="N19" t="str">
        <f>'Redcliffe, Botanic Gardens'!$B$3</f>
        <v>Botanic Gardens</v>
      </c>
      <c r="O19" t="str">
        <f>'Redcliffe, Botanic Gardens'!$A$3</f>
        <v>Redcliffe</v>
      </c>
      <c r="P19">
        <f>'Redcliffe, Botanic Gardens'!$C$3</f>
        <v>4520</v>
      </c>
      <c r="Q19" t="str">
        <f>CONCATENATE('Redcliffe, Botanic Gardens'!$E$3,", ",'Redcliffe, Botanic Gardens'!$E$4)</f>
        <v>-27.231665, 153.099021</v>
      </c>
      <c r="T19" t="s">
        <v>18</v>
      </c>
      <c r="U19" t="str">
        <f ca="1">CONCATENATE("&lt;tr&gt;&lt;td&gt;", TEXT(INDIRECT("'Redcliffe, Botanic Gardens'!A10"),"d mmm yyyy"), "&lt;/td&gt;&lt;td&gt;", INDIRECT("'Redcliffe, Botanic Gardens'!B10"), "&lt;/td&gt;&lt;td&gt;", INDIRECT("'Redcliffe, Botanic Gardens'!C10"), "&lt;/td&gt;&lt;td&gt;", INDIRECT("'Redcliffe, Botanic Gardens'!D10"), "&lt;/td&gt;&lt;td&gt;", INDIRECT("'Redcliffe, Botanic Gardens'!E10"), "&lt;/td&gt;&lt;td&gt;", IF(INDIRECT("'Redcliffe, Botanic Gardens'!E10")&gt;INDIRECT("'Redcliffe, Botanic Gardens'!E11"),"Increase",IF(INDIRECT("'Redcliffe, Botanic Gardens'!E10")&lt;INDIRECT("'Redcliffe, Botanic Gardens'!E11"),"Decrease","No change")), "&lt;/td&gt;&lt;/tr&gt;")</f>
        <v>&lt;tr&gt;&lt;td&gt;3 Jul 2025&lt;/td&gt;&lt;td&gt;763&lt;/td&gt;&lt;td&gt;0&lt;/td&gt;&lt;td&gt;0&lt;/td&gt;&lt;td&gt;763&lt;/td&gt;&lt;td&gt;Decrease&lt;/td&gt;&lt;/tr&gt;</v>
      </c>
      <c r="V19" t="str">
        <f ca="1">CONCATENATE("&lt;tr&gt;&lt;td&gt;", TEXT(INDIRECT("'Redcliffe, Botanic Gardens'!A11"),"d mmm yyyy"), "&lt;/td&gt;&lt;td&gt;", INDIRECT("'Redcliffe, Botanic Gardens'!B11"), "&lt;/td&gt;&lt;td&gt;", INDIRECT("'Redcliffe, Botanic Gardens'!C11"), "&lt;/td&gt;&lt;td&gt;", INDIRECT("'Redcliffe, Botanic Gardens'!D11"), "&lt;/td&gt;&lt;td&gt;", INDIRECT("'Redcliffe, Botanic Gardens'!E11"), "&lt;/td&gt;&lt;td&gt;", IF(INDIRECT("'Redcliffe, Botanic Gardens'!E11")&gt;INDIRECT("'Redcliffe, Botanic Gardens'!E12"),"Increase",IF(INDIRECT("'Redcliffe, Botanic Gardens'!E11")&lt;INDIRECT("'Redcliffe, Botanic Gardens'!E12"),"Decrease","No change")), "&lt;/td&gt;&lt;/tr&gt;")</f>
        <v>&lt;tr&gt;&lt;td&gt;6 Jun 2025&lt;/td&gt;&lt;td&gt;918&lt;/td&gt;&lt;td&gt;0&lt;/td&gt;&lt;td&gt;0&lt;/td&gt;&lt;td&gt;918&lt;/td&gt;&lt;td&gt;Increase&lt;/td&gt;&lt;/tr&gt;</v>
      </c>
      <c r="W19" t="str">
        <f ca="1">CONCATENATE("&lt;tr&gt;&lt;td&gt;", TEXT(INDIRECT("'Redcliffe, Botanic Gardens'!A12"),"d mmm yyyy"), "&lt;/td&gt;&lt;td&gt;", INDIRECT("'Redcliffe, Botanic Gardens'!B12"), "&lt;/td&gt;&lt;td&gt;", INDIRECT("'Redcliffe, Botanic Gardens'!C12"), "&lt;/td&gt;&lt;td&gt;", INDIRECT("'Redcliffe, Botanic Gardens'!D12"), "&lt;/td&gt;&lt;td&gt;", INDIRECT("'Redcliffe, Botanic Gardens'!E12"), "&lt;/td&gt;&lt;td&gt;", IF(INDIRECT("'Redcliffe, Botanic Gardens'!E12")&gt;INDIRECT("'Redcliffe, Botanic Gardens'!E13"),"Increase",IF(INDIRECT("'Redcliffe, Botanic Gardens'!E12")&lt;INDIRECT("'Redcliffe, Botanic Gardens'!E13"),"Decrease","No change")), "&lt;/td&gt;&lt;/tr&gt;")</f>
        <v>&lt;tr&gt;&lt;td&gt;21 May 2025&lt;/td&gt;&lt;td&gt;207&lt;/td&gt;&lt;td&gt;6&lt;/td&gt;&lt;td&gt;0&lt;/td&gt;&lt;td&gt;213&lt;/td&gt;&lt;td&gt;Decrease&lt;/td&gt;&lt;/tr&gt;</v>
      </c>
      <c r="X19" t="str">
        <f ca="1">CONCATENATE("&lt;tr&gt;&lt;td&gt;", TEXT(INDIRECT("'Redcliffe, Botanic Gardens'!A13"),"d mmm yyyy"), "&lt;/td&gt;&lt;td&gt;", INDIRECT("'Redcliffe, Botanic Gardens'!B13"), "&lt;/td&gt;&lt;td&gt;", INDIRECT("'Redcliffe, Botanic Gardens'!C13"), "&lt;/td&gt;&lt;td&gt;", INDIRECT("'Redcliffe, Botanic Gardens'!D13"), "&lt;/td&gt;&lt;td&gt;", INDIRECT("'Redcliffe, Botanic Gardens'!E13"), "&lt;/td&gt;&lt;td&gt;", IF(INDIRECT("'Redcliffe, Botanic Gardens'!E13")&gt;INDIRECT("'Redcliffe, Botanic Gardens'!E14"),"Increase",IF(INDIRECT("'Redcliffe, Botanic Gardens'!E13")&lt;INDIRECT("'Redcliffe, Botanic Gardens'!E14"),"Decrease","No change")), "&lt;/td&gt;&lt;/tr&gt;")</f>
        <v>&lt;tr&gt;&lt;td&gt;23 Apr 2025&lt;/td&gt;&lt;td&gt;2800&lt;/td&gt;&lt;td&gt;0&lt;/td&gt;&lt;td&gt;360&lt;/td&gt;&lt;td&gt;3160&lt;/td&gt;&lt;td&gt;Increase&lt;/td&gt;&lt;/tr&gt;</v>
      </c>
      <c r="Y19" t="str">
        <f ca="1">CONCATENATE("&lt;tr&gt;&lt;td&gt;", TEXT(INDIRECT("'Redcliffe, Botanic Gardens'!A14"),"d mmm yyyy"), "&lt;/td&gt;&lt;td&gt;", INDIRECT("'Redcliffe, Botanic Gardens'!B14"), "&lt;/td&gt;&lt;td&gt;", INDIRECT("'Redcliffe, Botanic Gardens'!C14"), "&lt;/td&gt;&lt;td&gt;", INDIRECT("'Redcliffe, Botanic Gardens'!D14"), "&lt;/td&gt;&lt;td&gt;", INDIRECT("'Redcliffe, Botanic Gardens'!E14"), "&lt;/td&gt;&lt;td&gt;", IF(INDIRECT("'Redcliffe, Botanic Gardens'!E14")&gt;INDIRECT("'Redcliffe, Botanic Gardens'!E15"),"Increase",IF(INDIRECT("'Redcliffe, Botanic Gardens'!E14")&lt;INDIRECT("'Redcliffe, Botanic Gardens'!E15"),"Decrease","No change")), "&lt;/td&gt;&lt;/tr&gt;")</f>
        <v>&lt;tr&gt;&lt;td&gt;18 Mar 2025&lt;/td&gt;&lt;td&gt;1400&lt;/td&gt;&lt;td&gt;0&lt;/td&gt;&lt;td&gt;250&lt;/td&gt;&lt;td&gt;1650&lt;/td&gt;&lt;td&gt;Decrease&lt;/td&gt;&lt;/tr&gt;</v>
      </c>
      <c r="Z19" t="str">
        <f ca="1">CONCATENATE("&lt;tr&gt;&lt;td&gt;", TEXT(INDIRECT("'Redcliffe, Botanic Gardens'!A15"),"d mmm yyyy"), "&lt;/td&gt;&lt;td&gt;", INDIRECT("'Redcliffe, Botanic Gardens'!B15"), "&lt;/td&gt;&lt;td&gt;", INDIRECT("'Redcliffe, Botanic Gardens'!C15"), "&lt;/td&gt;&lt;td&gt;", INDIRECT("'Redcliffe, Botanic Gardens'!D15"), "&lt;/td&gt;&lt;td&gt;", INDIRECT("'Redcliffe, Botanic Gardens'!E15"), "&lt;/td&gt;&lt;td&gt;", IF(INDIRECT("'Redcliffe, Botanic Gardens'!E15")&gt;INDIRECT("'Redcliffe, Botanic Gardens'!E16"),"Increase",IF(INDIRECT("'Redcliffe, Botanic Gardens'!E15")&lt;INDIRECT("'Redcliffe, Botanic Gardens'!E16"),"Decrease","No change")), "&lt;/td&gt;&lt;/tr&gt;")</f>
        <v>&lt;tr&gt;&lt;td&gt;19 Feb 2025&lt;/td&gt;&lt;td&gt;1840&lt;/td&gt;&lt;td&gt;0&lt;/td&gt;&lt;td&gt;200&lt;/td&gt;&lt;td&gt;2040&lt;/td&gt;&lt;td&gt;Increase&lt;/td&gt;&lt;/tr&gt;</v>
      </c>
    </row>
    <row r="20" spans="1:26">
      <c r="A20" t="str">
        <f>CONCATENATE('Samford, Greenwood Crescent'!$A$3,", ",'Samford, Greenwood Crescent'!$B$3)</f>
        <v>Samford, Greenwood Crescent</v>
      </c>
      <c r="B20" t="str">
        <f>CONCATENATE('Samford, Greenwood Crescent'!$A$3,", ",'Samford, Greenwood Crescent'!$B$3)</f>
        <v>Samford, Greenwood Crescent</v>
      </c>
      <c r="D20" t="str">
        <f ca="1">CONCATENATE("&lt;p&gt;",'Samford, Greenwood Crescent'!$A$7," &lt;a href=",CHAR(34),"https://maps.google.com/?q=",'Samford, Greenwood Crescent'!$E$3,",",'Samford, Greenwood Crescent'!E4,CHAR(34),"&gt;View map&lt;/a&gt;&lt;/p&gt;&lt;table class=",CHAR(34),"sc-responsive-table",CHAR(34), "&gt;&lt;thead&gt;",$T$20,"&lt;/thead&gt;&lt;tbody&gt;",U20,V20,W20,X20,Y20,Z20,"&lt;/tbody&gt;&lt;/table&gt;")</f>
        <v>&lt;p&gt; &lt;a href="https://maps.google.com/?q=-27.369428,152.838997"&gt;View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red&lt;/th&gt;&lt;th&gt;Total&lt;/th&gt;&lt;th&gt;Change&lt;/th&gt;&lt;/tr&gt;&lt;/thead&gt;&lt;tbody&gt;&lt;tr&gt;&lt;td&gt;25 Jul 2025&lt;/td&gt;&lt;td&gt;0&lt;/td&gt;&lt;td&gt;13995&lt;/td&gt;&lt;td&gt;0&lt;/td&gt;&lt;td&gt;13995&lt;/td&gt;&lt;td&gt;Increase&lt;/td&gt;&lt;/tr&gt;&lt;tr&gt;&lt;td&gt;20 Jun 2025&lt;/td&gt;&lt;td&gt;0&lt;/td&gt;&lt;td&gt;6240&lt;/td&gt;&lt;td&gt;0&lt;/td&gt;&lt;td&gt;6240&lt;/td&gt;&lt;td&gt;Increase&lt;/td&gt;&lt;/tr&gt;&lt;tr&gt;&lt;td&gt;21 May 2025&lt;/td&gt;&lt;td&gt;0&lt;/td&gt;&lt;td&gt;2880&lt;/td&gt;&lt;td&gt;0&lt;/td&gt;&lt;td&gt;2880&lt;/td&gt;&lt;td&gt;Increase&lt;/td&gt;&lt;/tr&gt;&lt;tr&gt;&lt;td&gt;24 Apr 2025&lt;/td&gt;&lt;td&gt;179&lt;/td&gt;&lt;td&gt;1613&lt;/td&gt;&lt;td&gt;0&lt;/td&gt;&lt;td&gt;1792&lt;/td&gt;&lt;td&gt;Decrease&lt;/td&gt;&lt;/tr&gt;&lt;tr&gt;&lt;td&gt;21 Mar 2025&lt;/td&gt;&lt;td&gt;461&lt;/td&gt;&lt;td&gt;4149&lt;/td&gt;&lt;td&gt;0&lt;/td&gt;&lt;td&gt;4610&lt;/td&gt;&lt;td&gt;Increase&lt;/td&gt;&lt;/tr&gt;&lt;tr&gt;&lt;td&gt;19 Feb 2025&lt;/td&gt;&lt;td&gt;180&lt;/td&gt;&lt;td&gt;3370&lt;/td&gt;&lt;td&gt;0&lt;/td&gt;&lt;td&gt;3550&lt;/td&gt;&lt;td&gt;Decrease&lt;/td&gt;&lt;/tr&gt;&lt;/tbody&gt;&lt;/table&gt;</v>
      </c>
      <c r="E20" t="s">
        <v>17</v>
      </c>
      <c r="N20" t="str">
        <f>'Samford, Greenwood Crescent'!$B$3</f>
        <v>Greenwood Crescent</v>
      </c>
      <c r="O20" t="str">
        <f>'Samford, Greenwood Crescent'!$A$3</f>
        <v>Samford</v>
      </c>
      <c r="P20">
        <f>'Samford, Greenwood Crescent'!$C$3</f>
        <v>4520</v>
      </c>
      <c r="Q20" t="str">
        <f>CONCATENATE('Samford, Greenwood Crescent'!$E$3,", ",'Samford, Greenwood Crescent'!$E$4)</f>
        <v>-27.369428, 152.838997</v>
      </c>
      <c r="T20" t="s">
        <v>18</v>
      </c>
      <c r="U20" t="str">
        <f ca="1">CONCATENATE("&lt;tr&gt;&lt;td&gt;", TEXT(INDIRECT("'Samford, Greenwood Crescent'!A10"),"d mmm yyyy"), "&lt;/td&gt;&lt;td&gt;", INDIRECT("'Samford, Greenwood Crescent'!B10"), "&lt;/td&gt;&lt;td&gt;", INDIRECT("'Samford, Greenwood Crescent'!C10"), "&lt;/td&gt;&lt;td&gt;", INDIRECT("'Samford, Greenwood Crescent'!D10"), "&lt;/td&gt;&lt;td&gt;", INDIRECT("'Samford, Greenwood Crescent'!E10"), "&lt;/td&gt;&lt;td&gt;", IF(INDIRECT("'Samford, Greenwood Crescent'!E10")&gt;INDIRECT("'Samford, Greenwood Crescent'!E11"),"Increase",IF(INDIRECT("'Samford, Greenwood Crescent'!E10")&lt;INDIRECT("'Samford, Greenwood Crescent'!E11"),"Decrease","No change")), "&lt;/td&gt;&lt;/tr&gt;")</f>
        <v>&lt;tr&gt;&lt;td&gt;25 Jul 2025&lt;/td&gt;&lt;td&gt;0&lt;/td&gt;&lt;td&gt;13995&lt;/td&gt;&lt;td&gt;0&lt;/td&gt;&lt;td&gt;13995&lt;/td&gt;&lt;td&gt;Increase&lt;/td&gt;&lt;/tr&gt;</v>
      </c>
      <c r="V20" t="str">
        <f ca="1">CONCATENATE("&lt;tr&gt;&lt;td&gt;", TEXT(INDIRECT("'Samford, Greenwood Crescent'!A11"),"d mmm yyyy"), "&lt;/td&gt;&lt;td&gt;", INDIRECT("'Samford, Greenwood Crescent'!B11"), "&lt;/td&gt;&lt;td&gt;", INDIRECT("'Samford, Greenwood Crescent'!C11"), "&lt;/td&gt;&lt;td&gt;", INDIRECT("'Samford, Greenwood Crescent'!D11"), "&lt;/td&gt;&lt;td&gt;", INDIRECT("'Samford, Greenwood Crescent'!E11"), "&lt;/td&gt;&lt;td&gt;", IF(INDIRECT("'Samford, Greenwood Crescent'!E11")&gt;INDIRECT("'Samford, Greenwood Crescent'!E12"),"Increase",IF(INDIRECT("'Samford, Greenwood Crescent'!E11")&lt;INDIRECT("'Samford, Greenwood Crescent'!E12"),"Decrease","No change")), "&lt;/td&gt;&lt;/tr&gt;")</f>
        <v>&lt;tr&gt;&lt;td&gt;20 Jun 2025&lt;/td&gt;&lt;td&gt;0&lt;/td&gt;&lt;td&gt;6240&lt;/td&gt;&lt;td&gt;0&lt;/td&gt;&lt;td&gt;6240&lt;/td&gt;&lt;td&gt;Increase&lt;/td&gt;&lt;/tr&gt;</v>
      </c>
      <c r="W20" t="str">
        <f ca="1">CONCATENATE("&lt;tr&gt;&lt;td&gt;", TEXT(INDIRECT("'Samford, Greenwood Crescent'!A12"),"d mmm yyyy"), "&lt;/td&gt;&lt;td&gt;", INDIRECT("'Samford, Greenwood Crescent'!B12"), "&lt;/td&gt;&lt;td&gt;", INDIRECT("'Samford, Greenwood Crescent'!C12"), "&lt;/td&gt;&lt;td&gt;", INDIRECT("'Samford, Greenwood Crescent'!D12"), "&lt;/td&gt;&lt;td&gt;", INDIRECT("'Samford, Greenwood Crescent'!E12"), "&lt;/td&gt;&lt;td&gt;", IF(INDIRECT("'Samford, Greenwood Crescent'!E12")&gt;INDIRECT("'Samford, Greenwood Crescent'!E13"),"Increase",IF(INDIRECT("'Samford, Greenwood Crescent'!E12")&lt;INDIRECT("'Samford, Greenwood Crescent'!E13"),"Decrease","No change")), "&lt;/td&gt;&lt;/tr&gt;")</f>
        <v>&lt;tr&gt;&lt;td&gt;21 May 2025&lt;/td&gt;&lt;td&gt;0&lt;/td&gt;&lt;td&gt;2880&lt;/td&gt;&lt;td&gt;0&lt;/td&gt;&lt;td&gt;2880&lt;/td&gt;&lt;td&gt;Increase&lt;/td&gt;&lt;/tr&gt;</v>
      </c>
      <c r="X20" t="str">
        <f ca="1">CONCATENATE("&lt;tr&gt;&lt;td&gt;", TEXT(INDIRECT("'Samford, Greenwood Crescent'!A13"),"d mmm yyyy"), "&lt;/td&gt;&lt;td&gt;", INDIRECT("'Samford, Greenwood Crescent'!B13"), "&lt;/td&gt;&lt;td&gt;", INDIRECT("'Samford, Greenwood Crescent'!C13"), "&lt;/td&gt;&lt;td&gt;", INDIRECT("'Samford, Greenwood Crescent'!D13"), "&lt;/td&gt;&lt;td&gt;", INDIRECT("'Samford, Greenwood Crescent'!E13"), "&lt;/td&gt;&lt;td&gt;", IF(INDIRECT("'Samford, Greenwood Crescent'!E13")&gt;INDIRECT("'Samford, Greenwood Crescent'!E14"),"Increase",IF(INDIRECT("'Samford, Greenwood Crescent'!E13")&lt;INDIRECT("'Samford, Greenwood Crescent'!E14"),"Decrease","No change")), "&lt;/td&gt;&lt;/tr&gt;")</f>
        <v>&lt;tr&gt;&lt;td&gt;24 Apr 2025&lt;/td&gt;&lt;td&gt;179&lt;/td&gt;&lt;td&gt;1613&lt;/td&gt;&lt;td&gt;0&lt;/td&gt;&lt;td&gt;1792&lt;/td&gt;&lt;td&gt;Decrease&lt;/td&gt;&lt;/tr&gt;</v>
      </c>
      <c r="Y20" t="str">
        <f ca="1">CONCATENATE("&lt;tr&gt;&lt;td&gt;", TEXT(INDIRECT("'Samford, Greenwood Crescent'!A14"),"d mmm yyyy"), "&lt;/td&gt;&lt;td&gt;", INDIRECT("'Samford, Greenwood Crescent'!B14"), "&lt;/td&gt;&lt;td&gt;", INDIRECT("'Samford, Greenwood Crescent'!C14"), "&lt;/td&gt;&lt;td&gt;", INDIRECT("'Samford, Greenwood Crescent'!D14"), "&lt;/td&gt;&lt;td&gt;", INDIRECT("'Samford, Greenwood Crescent'!E14"), "&lt;/td&gt;&lt;td&gt;", IF(INDIRECT("'Samford, Greenwood Crescent'!E14")&gt;INDIRECT("'Samford, Greenwood Crescent'!E15"),"Increase",IF(INDIRECT("'Samford, Greenwood Crescent'!E14")&lt;INDIRECT("'Samford, Greenwood Crescent'!E15"),"Decrease","No change")), "&lt;/td&gt;&lt;/tr&gt;")</f>
        <v>&lt;tr&gt;&lt;td&gt;21 Mar 2025&lt;/td&gt;&lt;td&gt;461&lt;/td&gt;&lt;td&gt;4149&lt;/td&gt;&lt;td&gt;0&lt;/td&gt;&lt;td&gt;4610&lt;/td&gt;&lt;td&gt;Increase&lt;/td&gt;&lt;/tr&gt;</v>
      </c>
      <c r="Z20" t="str">
        <f ca="1">CONCATENATE("&lt;tr&gt;&lt;td&gt;", TEXT(INDIRECT("'Samford, Greenwood Crescent'!A15"),"d mmm yyyy"), "&lt;/td&gt;&lt;td&gt;", INDIRECT("'Samford, Greenwood Crescent'!B15"), "&lt;/td&gt;&lt;td&gt;", INDIRECT("'Samford, Greenwood Crescent'!C15"), "&lt;/td&gt;&lt;td&gt;", INDIRECT("'Samford, Greenwood Crescent'!D15"), "&lt;/td&gt;&lt;td&gt;", INDIRECT("'Samford, Greenwood Crescent'!E15"), "&lt;/td&gt;&lt;td&gt;", IF(INDIRECT("'Samford, Greenwood Crescent'!E15")&gt;INDIRECT("'Samford, Greenwood Crescent'!E16"),"Increase",IF(INDIRECT("'Samford, Greenwood Crescent'!E15")&lt;INDIRECT("'Samford, Greenwood Crescent'!E16"),"Decrease","No change")), "&lt;/td&gt;&lt;/tr&gt;")</f>
        <v>&lt;tr&gt;&lt;td&gt;19 Feb 2025&lt;/td&gt;&lt;td&gt;180&lt;/td&gt;&lt;td&gt;3370&lt;/td&gt;&lt;td&gt;0&lt;/td&gt;&lt;td&gt;3550&lt;/td&gt;&lt;td&gt;Decrease&lt;/td&gt;&lt;/tr&gt;</v>
      </c>
    </row>
    <row r="21" spans="1:26">
      <c r="A21" t="str">
        <f>CONCATENATE('Sandstone Point, Bestmann Road'!$A$3,", ",'Sandstone Point, Bestmann Road'!$B$3)</f>
        <v>Sandstone Point, Bestmann Road</v>
      </c>
      <c r="B21" t="str">
        <f>CONCATENATE('Sandstone Point, Bestmann Road'!$A$3,", ",'Sandstone Point, Bestmann Road'!$B$3)</f>
        <v>Sandstone Point, Bestmann Road</v>
      </c>
      <c r="D21" t="str">
        <f ca="1">CONCATENATE("&lt;p&gt;",'Sandstone Point, Bestmann Road'!$A$7," &lt;a href=",CHAR(34),"https://maps.google.com/?q=",'Sandstone Point, Bestmann Road'!$E$3,",",'Sandstone Point, Bestmann Road'!E4,CHAR(34),"&gt;View map&lt;/a&gt;&lt;/p&gt;&lt;table class=",CHAR(34),"sc-responsive-table",CHAR(34), "&gt;&lt;thead&gt;",$T$21,"&lt;/thead&gt;&lt;tbody&gt;",U21,V21,W21,X21,Y21,Z21,"&lt;/tbody&gt;&lt;/table&gt;")</f>
        <v>&lt;p&gt; &lt;a href="https://maps.google.com/?q=-27.080036,153.127342"&gt;View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2025&lt;/td&gt;&lt;td&gt;0&lt;/td&gt;&lt;td&gt;0&lt;/td&gt;&lt;td&gt;0&lt;/td&gt;&lt;td&gt;0&lt;/td&gt;&lt;td&gt;No change&lt;/td&gt;&lt;/tr&gt;&lt;tr&gt;&lt;td&gt;17 Jun 2025&lt;/td&gt;&lt;td&gt;0&lt;/td&gt;&lt;td&gt;0&lt;/td&gt;&lt;td&gt;0&lt;/td&gt;&lt;td&gt;0&lt;/td&gt;&lt;td&gt;No change&lt;/td&gt;&lt;/tr&gt;&lt;tr&gt;&lt;td&gt;21 May 2025&lt;/td&gt;&lt;td&gt;0&lt;/td&gt;&lt;td&gt;0&lt;/td&gt;&lt;td&gt;0&lt;/td&gt;&lt;td&gt;0&lt;/td&gt;&lt;td&gt;No change&lt;/td&gt;&lt;/tr&gt;&lt;tr&gt;&lt;td&gt;17 Apr 2025&lt;/td&gt;&lt;td&gt;0&lt;/td&gt;&lt;td&gt;0&lt;/td&gt;&lt;td&gt;0&lt;/td&gt;&lt;td&gt;0&lt;/td&gt;&lt;td&gt;No change&lt;/td&gt;&lt;/tr&gt;&lt;tr&gt;&lt;td&gt;12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change&lt;/td&gt;&lt;/tr&gt;&lt;/tbody&gt;&lt;/table&gt;</v>
      </c>
      <c r="E21" t="s">
        <v>17</v>
      </c>
      <c r="N21" t="str">
        <f>'Sandstone Point, Bestmann Road'!$B$3</f>
        <v>Bestmann Road</v>
      </c>
      <c r="O21" t="str">
        <f>'Sandstone Point, Bestmann Road'!$A$3</f>
        <v>Sandstone Point</v>
      </c>
      <c r="P21">
        <f>'Sandstone Point, Bestmann Road'!$C$3</f>
        <v>4511</v>
      </c>
      <c r="Q21" t="str">
        <f>CONCATENATE('Sandstone Point, Bestmann Road'!$E$3,", ",'Sandstone Point, Bestmann Road'!$E$4)</f>
        <v>-27.080036, 153.127342</v>
      </c>
      <c r="T21" t="s">
        <v>18</v>
      </c>
      <c r="U21" t="str">
        <f ca="1">CONCATENATE("&lt;tr&gt;&lt;td&gt;", TEXT(INDIRECT("'Sandstone Point, Bestmann Road'!A10"),"d mmm yyyy"), "&lt;/td&gt;&lt;td&gt;", INDIRECT("'Sandstone Point, Bestmann Road'!B10"), "&lt;/td&gt;&lt;td&gt;", INDIRECT("'Sandstone Point, Bestmann Road'!C10"), "&lt;/td&gt;&lt;td&gt;", INDIRECT("'Sandstone Point, Bestmann Road'!D10"), "&lt;/td&gt;&lt;td&gt;", INDIRECT("'Sandstone Point, Bestmann Road'!E10"), "&lt;/td&gt;&lt;td&gt;", IF(INDIRECT("'Sandstone Point, Bestmann Road'!E10")&gt;INDIRECT("'Sandstone Point, Bestmann Road'!E11"),"Increase",IF(INDIRECT("'Sandstone Point, Bestmann Road'!E10")&lt;INDIRECT("'Sandstone Point, Bestmann Road'!E11"),"Decrease","No change")), "&lt;/td&gt;&lt;/tr&gt;")</f>
        <v>&lt;tr&gt;&lt;td&gt;3 Jul 2025&lt;/td&gt;&lt;td&gt;0&lt;/td&gt;&lt;td&gt;0&lt;/td&gt;&lt;td&gt;0&lt;/td&gt;&lt;td&gt;0&lt;/td&gt;&lt;td&gt;No change&lt;/td&gt;&lt;/tr&gt;</v>
      </c>
      <c r="V21" t="str">
        <f ca="1">CONCATENATE("&lt;tr&gt;&lt;td&gt;", TEXT(INDIRECT("'Sandstone Point, Bestmann Road'!A11"),"d mmm yyyy"), "&lt;/td&gt;&lt;td&gt;", INDIRECT("'Sandstone Point, Bestmann Road'!B11"), "&lt;/td&gt;&lt;td&gt;", INDIRECT("'Sandstone Point, Bestmann Road'!C11"), "&lt;/td&gt;&lt;td&gt;", INDIRECT("'Sandstone Point, Bestmann Road'!D11"), "&lt;/td&gt;&lt;td&gt;", INDIRECT("'Sandstone Point, Bestmann Road'!E11"), "&lt;/td&gt;&lt;td&gt;", IF(INDIRECT("'Sandstone Point, Bestmann Road'!E11")&gt;INDIRECT("'Sandstone Point, Bestmann Road'!E12"),"Increase",IF(INDIRECT("'Sandstone Point, Bestmann Road'!E11")&lt;INDIRECT("'Sandstone Point, Bestmann Road'!E12"),"Decrease","No change")), "&lt;/td&gt;&lt;/tr&gt;")</f>
        <v>&lt;tr&gt;&lt;td&gt;17 Jun 2025&lt;/td&gt;&lt;td&gt;0&lt;/td&gt;&lt;td&gt;0&lt;/td&gt;&lt;td&gt;0&lt;/td&gt;&lt;td&gt;0&lt;/td&gt;&lt;td&gt;No change&lt;/td&gt;&lt;/tr&gt;</v>
      </c>
      <c r="W21" t="str">
        <f ca="1">CONCATENATE("&lt;tr&gt;&lt;td&gt;", TEXT(INDIRECT("'Sandstone Point, Bestmann Road'!A12"),"d mmm yyyy"), "&lt;/td&gt;&lt;td&gt;", INDIRECT("'Sandstone Point, Bestmann Road'!B12"), "&lt;/td&gt;&lt;td&gt;", INDIRECT("'Sandstone Point, Bestmann Road'!C12"), "&lt;/td&gt;&lt;td&gt;", INDIRECT("'Sandstone Point, Bestmann Road'!D12"), "&lt;/td&gt;&lt;td&gt;", INDIRECT("'Sandstone Point, Bestmann Road'!E12"), "&lt;/td&gt;&lt;td&gt;", IF(INDIRECT("'Sandstone Point, Bestmann Road'!E12")&gt;INDIRECT("'Sandstone Point, Bestmann Road'!E13"),"Increase",IF(INDIRECT("'Sandstone Point, Bestmann Road'!E12")&lt;INDIRECT("'Sandstone Point, Bestmann Road'!E13"),"Decrease","No change")), "&lt;/td&gt;&lt;/tr&gt;")</f>
        <v>&lt;tr&gt;&lt;td&gt;21 May 2025&lt;/td&gt;&lt;td&gt;0&lt;/td&gt;&lt;td&gt;0&lt;/td&gt;&lt;td&gt;0&lt;/td&gt;&lt;td&gt;0&lt;/td&gt;&lt;td&gt;No change&lt;/td&gt;&lt;/tr&gt;</v>
      </c>
      <c r="X21" t="str">
        <f ca="1">CONCATENATE("&lt;tr&gt;&lt;td&gt;", TEXT(INDIRECT("'Sandstone Point, Bestmann Road'!A13"),"d mmm yyyy"), "&lt;/td&gt;&lt;td&gt;", INDIRECT("'Sandstone Point, Bestmann Road'!B13"), "&lt;/td&gt;&lt;td&gt;", INDIRECT("'Sandstone Point, Bestmann Road'!C13"), "&lt;/td&gt;&lt;td&gt;", INDIRECT("'Sandstone Point, Bestmann Road'!D13"), "&lt;/td&gt;&lt;td&gt;", INDIRECT("'Sandstone Point, Bestmann Road'!E13"), "&lt;/td&gt;&lt;td&gt;", IF(INDIRECT("'Sandstone Point, Bestmann Road'!E13")&gt;INDIRECT("'Sandstone Point, Bestmann Road'!E14"),"Increase",IF(INDIRECT("'Sandstone Point, Bestmann Road'!E13")&lt;INDIRECT("'Sandstone Point, Bestmann Road'!E14"),"Decrease","No change")), "&lt;/td&gt;&lt;/tr&gt;")</f>
        <v>&lt;tr&gt;&lt;td&gt;17 Apr 2025&lt;/td&gt;&lt;td&gt;0&lt;/td&gt;&lt;td&gt;0&lt;/td&gt;&lt;td&gt;0&lt;/td&gt;&lt;td&gt;0&lt;/td&gt;&lt;td&gt;No change&lt;/td&gt;&lt;/tr&gt;</v>
      </c>
      <c r="Y21" t="str">
        <f ca="1">CONCATENATE("&lt;tr&gt;&lt;td&gt;", TEXT(INDIRECT("'Sandstone Point, Bestmann Road'!A14"),"d mmm yyyy"), "&lt;/td&gt;&lt;td&gt;", INDIRECT("'Sandstone Point, Bestmann Road'!B14"), "&lt;/td&gt;&lt;td&gt;", INDIRECT("'Sandstone Point, Bestmann Road'!C14"), "&lt;/td&gt;&lt;td&gt;", INDIRECT("'Sandstone Point, Bestmann Road'!D14"), "&lt;/td&gt;&lt;td&gt;", INDIRECT("'Sandstone Point, Bestmann Road'!E14"), "&lt;/td&gt;&lt;td&gt;", IF(INDIRECT("'Sandstone Point, Bestmann Road'!E14")&gt;INDIRECT("'Sandstone Point, Bestmann Road'!E15"),"Increase",IF(INDIRECT("'Sandstone Point, Bestmann Road'!E14")&lt;INDIRECT("'Sandstone Point, Bestmann Road'!E15"),"Decrease","No change")), "&lt;/td&gt;&lt;/tr&gt;")</f>
        <v>&lt;tr&gt;&lt;td&gt;12 Mar 2025&lt;/td&gt;&lt;td&gt;0&lt;/td&gt;&lt;td&gt;0&lt;/td&gt;&lt;td&gt;0&lt;/td&gt;&lt;td&gt;0&lt;/td&gt;&lt;td&gt;No change&lt;/td&gt;&lt;/tr&gt;</v>
      </c>
      <c r="Z21" t="str">
        <f ca="1">CONCATENATE("&lt;tr&gt;&lt;td&gt;", TEXT(INDIRECT("'Sandstone Point, Bestmann Road'!A15"),"d mmm yyyy"), "&lt;/td&gt;&lt;td&gt;", INDIRECT("'Sandstone Point, Bestmann Road'!B15"), "&lt;/td&gt;&lt;td&gt;", INDIRECT("'Sandstone Point, Bestmann Road'!C15"), "&lt;/td&gt;&lt;td&gt;", INDIRECT("'Sandstone Point, Bestmann Road'!D15"), "&lt;/td&gt;&lt;td&gt;", INDIRECT("'Sandstone Point, Bestmann Road'!E15"), "&lt;/td&gt;&lt;td&gt;", IF(INDIRECT("'Sandstone Point, Bestmann Road'!E15")&gt;INDIRECT("'Sandstone Point, Bestmann Road'!E16"),"Increase",IF(INDIRECT("'Sandstone Point, Bestmann Road'!E15")&lt;INDIRECT("'Sandstone Point, Bestmann Road'!E16"),"Decrease","No change")), "&lt;/td&gt;&lt;/tr&gt;")</f>
        <v>&lt;tr&gt;&lt;td&gt;19 Feb 2025&lt;/td&gt;&lt;td&gt;0&lt;/td&gt;&lt;td&gt;0&lt;/td&gt;&lt;td&gt;0&lt;/td&gt;&lt;td&gt;0&lt;/td&gt;&lt;td&gt;No change&lt;/td&gt;&lt;/tr&gt;</v>
      </c>
    </row>
    <row r="22" spans="1:26">
      <c r="A22" t="str">
        <f>CONCATENATE('Sandstone Point, Myora Place'!$A$3,", ",'Sandstone Point, Myora Place'!$B$3)</f>
        <v>Sandstone Point, Myora Place</v>
      </c>
      <c r="B22" t="str">
        <f>CONCATENATE('Sandstone Point, Myora Place'!$A$3,", ",'Sandstone Point, Myora Place'!$B$3)</f>
        <v>Sandstone Point, Myora Place</v>
      </c>
      <c r="D22" t="str">
        <f ca="1">CONCATENATE("&lt;p&gt;",'Sandstone Point, Myora Place'!$A$7," &lt;a href=",CHAR(34),"https://maps.google.com/?q=",'Sandstone Point, Myora Place'!$E$3,",",'Sandstone Point, Myora Place'!E4,CHAR(34),"&gt;View map&lt;/a&gt;&lt;/p&gt;&lt;table class=",CHAR(34),"sc-responsive-table",CHAR(34), "&gt;&lt;thead&gt;",$T$22,"&lt;/thead&gt;&lt;tbody&gt;",U22,V22,W22,X22,Y22,Z22,"&lt;/tbody&gt;&lt;/table&gt;")</f>
        <v>&lt;p&gt; &lt;a href="https://maps.google.com/?q=-27.078671,153.116592"&gt;View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 Jul 2025&lt;/td&gt;&lt;td&gt;0&lt;/td&gt;&lt;td&gt;0&lt;/td&gt;&lt;td&gt;0&lt;/td&gt;&lt;td&gt;0&lt;/td&gt;&lt;td&gt;No change&lt;/td&gt;&lt;/tr&gt;&lt;tr&gt;&lt;td&gt;17 Jun 2025&lt;/td&gt;&lt;td&gt;0&lt;/td&gt;&lt;td&gt;0&lt;/td&gt;&lt;td&gt;0&lt;/td&gt;&lt;td&gt;0&lt;/td&gt;&lt;td&gt;Decrease&lt;/td&gt;&lt;/tr&gt;&lt;tr&gt;&lt;td&gt;30 May 2025&lt;/td&gt;&lt;td&gt;37&lt;/td&gt;&lt;td&gt;0&lt;/td&gt;&lt;td&gt;0&lt;/td&gt;&lt;td&gt;37&lt;/td&gt;&lt;td&gt;Decrease&lt;/td&gt;&lt;/tr&gt;&lt;tr&gt;&lt;td&gt;17 Apr 2025&lt;/td&gt;&lt;td&gt;170&lt;/td&gt;&lt;td&gt;870&lt;/td&gt;&lt;td&gt;0&lt;/td&gt;&lt;td&gt;1040&lt;/td&gt;&lt;td&gt;Increase&lt;/td&gt;&lt;/tr&gt;&lt;tr&gt;&lt;td&gt;12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change&lt;/td&gt;&lt;/tr&gt;&lt;/tbody&gt;&lt;/table&gt;</v>
      </c>
      <c r="E22" t="s">
        <v>17</v>
      </c>
      <c r="N22" t="str">
        <f>'Sandstone Point, Myora Place'!$B$3</f>
        <v>Myora Place</v>
      </c>
      <c r="O22" t="str">
        <f>'Sandstone Point, Myora Place'!$A$3</f>
        <v>Sandstone Point</v>
      </c>
      <c r="P22">
        <f>'Sandstone Point, Myora Place'!$C$3</f>
        <v>4511</v>
      </c>
      <c r="Q22" t="str">
        <f>CONCATENATE('Sandstone Point, Myora Place'!$E$3,", ",'Sandstone Point, Myora Place'!$E$4)</f>
        <v>-27.078671, 153.116592</v>
      </c>
      <c r="T22" t="s">
        <v>18</v>
      </c>
      <c r="U22" t="str">
        <f ca="1">CONCATENATE("&lt;tr&gt;&lt;td&gt;", TEXT(INDIRECT("'Sandstone Point, Myora Place'!A10"),"d mmm yyyy"), "&lt;/td&gt;&lt;td&gt;", INDIRECT("'Sandstone Point, Myora Place'!B10"), "&lt;/td&gt;&lt;td&gt;", INDIRECT("'Sandstone Point, Myora Place'!C10"), "&lt;/td&gt;&lt;td&gt;", INDIRECT("'Sandstone Point, Myora Place'!D10"), "&lt;/td&gt;&lt;td&gt;", INDIRECT("'Sandstone Point, Myora Place'!E10"), "&lt;/td&gt;&lt;td&gt;", IF(INDIRECT("'Sandstone Point, Myora Place'!E10")&gt;INDIRECT("'Sandstone Point, Myora Place'!E11"),"Increase",IF(INDIRECT("'Sandstone Point, Myora Place'!E10")&lt;INDIRECT("'Sandstone Point, Myora Place'!E11"),"Decrease","No change")), "&lt;/td&gt;&lt;/tr&gt;")</f>
        <v>&lt;tr&gt;&lt;td&gt;3 Jul 2025&lt;/td&gt;&lt;td&gt;0&lt;/td&gt;&lt;td&gt;0&lt;/td&gt;&lt;td&gt;0&lt;/td&gt;&lt;td&gt;0&lt;/td&gt;&lt;td&gt;No change&lt;/td&gt;&lt;/tr&gt;</v>
      </c>
      <c r="V22" t="str">
        <f ca="1">CONCATENATE("&lt;tr&gt;&lt;td&gt;", TEXT(INDIRECT("'Sandstone Point, Myora Place'!A11"),"d mmm yyyy"), "&lt;/td&gt;&lt;td&gt;", INDIRECT("'Sandstone Point, Myora Place'!B11"), "&lt;/td&gt;&lt;td&gt;", INDIRECT("'Sandstone Point, Myora Place'!C11"), "&lt;/td&gt;&lt;td&gt;", INDIRECT("'Sandstone Point, Myora Place'!D11"), "&lt;/td&gt;&lt;td&gt;", INDIRECT("'Sandstone Point, Myora Place'!E11"), "&lt;/td&gt;&lt;td&gt;", IF(INDIRECT("'Sandstone Point, Myora Place'!E11")&gt;INDIRECT("'Sandstone Point, Myora Place'!E12"),"Increase",IF(INDIRECT("'Sandstone Point, Myora Place'!E11")&lt;INDIRECT("'Sandstone Point, Myora Place'!E12"),"Decrease","No change")), "&lt;/td&gt;&lt;/tr&gt;")</f>
        <v>&lt;tr&gt;&lt;td&gt;17 Jun 2025&lt;/td&gt;&lt;td&gt;0&lt;/td&gt;&lt;td&gt;0&lt;/td&gt;&lt;td&gt;0&lt;/td&gt;&lt;td&gt;0&lt;/td&gt;&lt;td&gt;Decrease&lt;/td&gt;&lt;/tr&gt;</v>
      </c>
      <c r="W22" t="str">
        <f ca="1">CONCATENATE("&lt;tr&gt;&lt;td&gt;", TEXT(INDIRECT("'Sandstone Point, Myora Place'!A12"),"d mmm yyyy"), "&lt;/td&gt;&lt;td&gt;", INDIRECT("'Sandstone Point, Myora Place'!B12"), "&lt;/td&gt;&lt;td&gt;", INDIRECT("'Sandstone Point, Myora Place'!C12"), "&lt;/td&gt;&lt;td&gt;", INDIRECT("'Sandstone Point, Myora Place'!D12"), "&lt;/td&gt;&lt;td&gt;", INDIRECT("'Sandstone Point, Myora Place'!E12"), "&lt;/td&gt;&lt;td&gt;", IF(INDIRECT("'Sandstone Point, Myora Place'!E12")&gt;INDIRECT("'Sandstone Point, Myora Place'!E13"),"Increase",IF(INDIRECT("'Sandstone Point, Myora Place'!E12")&lt;INDIRECT("'Sandstone Point, Myora Place'!E13"),"Decrease","No change")), "&lt;/td&gt;&lt;/tr&gt;")</f>
        <v>&lt;tr&gt;&lt;td&gt;30 May 2025&lt;/td&gt;&lt;td&gt;37&lt;/td&gt;&lt;td&gt;0&lt;/td&gt;&lt;td&gt;0&lt;/td&gt;&lt;td&gt;37&lt;/td&gt;&lt;td&gt;Decrease&lt;/td&gt;&lt;/tr&gt;</v>
      </c>
      <c r="X22" t="str">
        <f ca="1">CONCATENATE("&lt;tr&gt;&lt;td&gt;", TEXT(INDIRECT("'Sandstone Point, Myora Place'!A13"),"d mmm yyyy"), "&lt;/td&gt;&lt;td&gt;", INDIRECT("'Sandstone Point, Myora Place'!B13"), "&lt;/td&gt;&lt;td&gt;", INDIRECT("'Sandstone Point, Myora Place'!C13"), "&lt;/td&gt;&lt;td&gt;", INDIRECT("'Sandstone Point, Myora Place'!D13"), "&lt;/td&gt;&lt;td&gt;", INDIRECT("'Sandstone Point, Myora Place'!E13"), "&lt;/td&gt;&lt;td&gt;", IF(INDIRECT("'Sandstone Point, Myora Place'!E13")&gt;INDIRECT("'Sandstone Point, Myora Place'!E14"),"Increase",IF(INDIRECT("'Sandstone Point, Myora Place'!E13")&lt;INDIRECT("'Sandstone Point, Myora Place'!E14"),"Decrease","No change")), "&lt;/td&gt;&lt;/tr&gt;")</f>
        <v>&lt;tr&gt;&lt;td&gt;17 Apr 2025&lt;/td&gt;&lt;td&gt;170&lt;/td&gt;&lt;td&gt;870&lt;/td&gt;&lt;td&gt;0&lt;/td&gt;&lt;td&gt;1040&lt;/td&gt;&lt;td&gt;Increase&lt;/td&gt;&lt;/tr&gt;</v>
      </c>
      <c r="Y22" t="str">
        <f ca="1">CONCATENATE("&lt;tr&gt;&lt;td&gt;", TEXT(INDIRECT("'Sandstone Point, Myora Place'!A14"),"d mmm yyyy"), "&lt;/td&gt;&lt;td&gt;", INDIRECT("'Sandstone Point, Myora Place'!B14"), "&lt;/td&gt;&lt;td&gt;", INDIRECT("'Sandstone Point, Myora Place'!C14"), "&lt;/td&gt;&lt;td&gt;", INDIRECT("'Sandstone Point, Myora Place'!D14"), "&lt;/td&gt;&lt;td&gt;", INDIRECT("'Sandstone Point, Myora Place'!E14"), "&lt;/td&gt;&lt;td&gt;", IF(INDIRECT("'Sandstone Point, Myora Place'!E14")&gt;INDIRECT("'Sandstone Point, Myora Place'!E15"),"Increase",IF(INDIRECT("'Sandstone Point, Myora Place'!E14")&lt;INDIRECT("'Sandstone Point, Myora Place'!E15"),"Decrease","No change")), "&lt;/td&gt;&lt;/tr&gt;")</f>
        <v>&lt;tr&gt;&lt;td&gt;12 Mar 2025&lt;/td&gt;&lt;td&gt;0&lt;/td&gt;&lt;td&gt;0&lt;/td&gt;&lt;td&gt;0&lt;/td&gt;&lt;td&gt;0&lt;/td&gt;&lt;td&gt;No change&lt;/td&gt;&lt;/tr&gt;</v>
      </c>
      <c r="Z22" t="str">
        <f ca="1">CONCATENATE("&lt;tr&gt;&lt;td&gt;", TEXT(INDIRECT("'Sandstone Point, Myora Place'!A15"),"d mmm yyyy"), "&lt;/td&gt;&lt;td&gt;", INDIRECT("'Sandstone Point, Myora Place'!B15"), "&lt;/td&gt;&lt;td&gt;", INDIRECT("'Sandstone Point, Myora Place'!C15"), "&lt;/td&gt;&lt;td&gt;", INDIRECT("'Sandstone Point, Myora Place'!D15"), "&lt;/td&gt;&lt;td&gt;", INDIRECT("'Sandstone Point, Myora Place'!E15"), "&lt;/td&gt;&lt;td&gt;", IF(INDIRECT("'Sandstone Point, Myora Place'!E15")&gt;INDIRECT("'Sandstone Point, Myora Place'!E16"),"Increase",IF(INDIRECT("'Sandstone Point, Myora Place'!E15")&lt;INDIRECT("'Sandstone Point, Myora Place'!E16"),"Decrease","No change")), "&lt;/td&gt;&lt;/tr&gt;")</f>
        <v>&lt;tr&gt;&lt;td&gt;19 Feb 2025&lt;/td&gt;&lt;td&gt;0&lt;/td&gt;&lt;td&gt;0&lt;/td&gt;&lt;td&gt;0&lt;/td&gt;&lt;td&gt;0&lt;/td&gt;&lt;td&gt;No change&lt;/td&gt;&lt;/tr&gt;</v>
      </c>
    </row>
    <row r="23" spans="1:26">
      <c r="A23" t="str">
        <f>CONCATENATE('Woodford, Webb Lane'!$A$3,", ",'Woodford, Webb Lane'!$B$3)</f>
        <v>Woodford, Webb Lane</v>
      </c>
      <c r="B23" t="str">
        <f>CONCATENATE('Woodford, Webb Lane'!$A$3,", ",'Woodford, Webb Lane'!$B$3)</f>
        <v>Woodford, Webb Lane</v>
      </c>
      <c r="D23" t="str">
        <f ca="1">CONCATENATE("&lt;p&gt;",'Woodford, Webb Lane'!$A$7," &lt;a href=",CHAR(34),"https://maps.google.com/?q=",'Woodford, Webb Lane'!$E$3,",",'Woodford, Webb Lane'!E4,CHAR(34),"&gt;View map&lt;/a&gt;&lt;/p&gt;&lt;table class=",CHAR(34),"sc-responsive-table",CHAR(34), "&gt;&lt;thead&gt;",$T$23,"&lt;/thead&gt;&lt;tbody&gt;",U23,V23,W23,X23,Y23,Z23,"&lt;/tbody&gt;&lt;/table&gt;")</f>
        <v>&lt;p&gt; &lt;a href="https://maps.google.com/?q=-26.949473,152.778229"&gt;View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red&lt;/th&gt;&lt;th&gt;Total&lt;/th&gt;&lt;th&gt;Change&lt;/th&gt;&lt;/tr&gt;&lt;/thead&gt;&lt;tbody&gt;&lt;tr&gt;&lt;td&gt;7 Jul 2025&lt;/td&gt;&lt;td&gt;75&lt;/td&gt;&lt;td&gt;0&lt;/td&gt;&lt;td&gt;0&lt;/td&gt;&lt;td&gt;75&lt;/td&gt;&lt;td&gt;Decrease&lt;/td&gt;&lt;/tr&gt;&lt;tr&gt;&lt;td&gt;11 Jun 2025&lt;/td&gt;&lt;td&gt;31&lt;/td&gt;&lt;td&gt;1362&lt;/td&gt;&lt;td&gt;0&lt;/td&gt;&lt;td&gt;1393&lt;/td&gt;&lt;td&gt;Increase&lt;/td&gt;&lt;/tr&gt;&lt;tr&gt;&lt;td&gt;21 May 2025&lt;/td&gt;&lt;td&gt;0&lt;/td&gt;&lt;td&gt;0&lt;/td&gt;&lt;td&gt;0&lt;/td&gt;&lt;td&gt;0&lt;/td&gt;&lt;td&gt;Decrease&lt;/td&gt;&lt;/tr&gt;&lt;tr&gt;&lt;td&gt;28 Apr 2025&lt;/td&gt;&lt;td&gt;81&lt;/td&gt;&lt;td&gt;1547&lt;/td&gt;&lt;td&gt;0&lt;/td&gt;&lt;td&gt;1628&lt;/td&gt;&lt;td&gt;Increase&lt;/td&gt;&lt;/tr&gt;&lt;tr&gt;&lt;td&gt;24 Mar 2025&lt;/td&gt;&lt;td&gt;150&lt;/td&gt;&lt;td&gt;1384&lt;/td&gt;&lt;td&gt;0&lt;/td&gt;&lt;td&gt;1534&lt;/td&gt;&lt;td&gt;Decrease&lt;/td&gt;&lt;/tr&gt;&lt;tr&gt;&lt;td&gt;19 Feb 2025&lt;/td&gt;&lt;td&gt;0&lt;/td&gt;&lt;td&gt;2570&lt;/td&gt;&lt;td&gt;0&lt;/td&gt;&lt;td&gt;2570&lt;/td&gt;&lt;td&gt;Decrease&lt;/td&gt;&lt;/tr&gt;&lt;/tbody&gt;&lt;/table&gt;</v>
      </c>
      <c r="E23" t="s">
        <v>17</v>
      </c>
      <c r="N23" t="str">
        <f>'Woodford, Webb Lane'!$B$3</f>
        <v>Webb Lane</v>
      </c>
      <c r="O23" t="str">
        <f>'Woodford, Webb Lane'!$A$3</f>
        <v>Woodford</v>
      </c>
      <c r="P23">
        <f>'Woodford, Webb Lane'!$C$3</f>
        <v>4514</v>
      </c>
      <c r="Q23" t="str">
        <f>CONCATENATE('Woodford, Webb Lane'!$E$3,", ",'Woodford, Webb Lane'!$E$4)</f>
        <v>-26.949473, 152.778229</v>
      </c>
      <c r="T23" t="s">
        <v>18</v>
      </c>
      <c r="U23" t="str">
        <f ca="1">CONCATENATE("&lt;tr&gt;&lt;td&gt;", TEXT(INDIRECT("'Woodford, Webb Lane'!A10"),"d mmm yyyy"), "&lt;/td&gt;&lt;td&gt;", INDIRECT("'Woodford, Webb Lane'!B10"), "&lt;/td&gt;&lt;td&gt;", INDIRECT("'Woodford, Webb Lane'!C10"), "&lt;/td&gt;&lt;td&gt;", INDIRECT("'Woodford, Webb Lane'!D10"), "&lt;/td&gt;&lt;td&gt;", INDIRECT("'Woodford, Webb Lane'!E10"), "&lt;/td&gt;&lt;td&gt;", IF(INDIRECT("'Woodford, Webb Lane'!E10")&gt;INDIRECT("'Woodford, Webb Lane'!E11"),"Increase",IF(INDIRECT("'Woodford, Webb Lane'!E10")&lt;INDIRECT("'Woodford, Webb Lane'!E11"),"Decrease","No change")), "&lt;/td&gt;&lt;/tr&gt;")</f>
        <v>&lt;tr&gt;&lt;td&gt;7 Jul 2025&lt;/td&gt;&lt;td&gt;75&lt;/td&gt;&lt;td&gt;0&lt;/td&gt;&lt;td&gt;0&lt;/td&gt;&lt;td&gt;75&lt;/td&gt;&lt;td&gt;Decrease&lt;/td&gt;&lt;/tr&gt;</v>
      </c>
      <c r="V23" t="str">
        <f ca="1">CONCATENATE("&lt;tr&gt;&lt;td&gt;", TEXT(INDIRECT("'Woodford, Webb Lane'!A11"),"d mmm yyyy"), "&lt;/td&gt;&lt;td&gt;", INDIRECT("'Woodford, Webb Lane'!B11"), "&lt;/td&gt;&lt;td&gt;", INDIRECT("'Woodford, Webb Lane'!C11"), "&lt;/td&gt;&lt;td&gt;", INDIRECT("'Woodford, Webb Lane'!D11"), "&lt;/td&gt;&lt;td&gt;", INDIRECT("'Woodford, Webb Lane'!E11"), "&lt;/td&gt;&lt;td&gt;", IF(INDIRECT("'Woodford, Webb Lane'!E11")&gt;INDIRECT("'Woodford, Webb Lane'!E12"),"Increase",IF(INDIRECT("'Woodford, Webb Lane'!E11")&lt;INDIRECT("'Woodford, Webb Lane'!E12"),"Decrease","No change")), "&lt;/td&gt;&lt;/tr&gt;")</f>
        <v>&lt;tr&gt;&lt;td&gt;11 Jun 2025&lt;/td&gt;&lt;td&gt;31&lt;/td&gt;&lt;td&gt;1362&lt;/td&gt;&lt;td&gt;0&lt;/td&gt;&lt;td&gt;1393&lt;/td&gt;&lt;td&gt;Increase&lt;/td&gt;&lt;/tr&gt;</v>
      </c>
      <c r="W23" t="str">
        <f ca="1">CONCATENATE("&lt;tr&gt;&lt;td&gt;", TEXT(INDIRECT("'Woodford, Webb Lane'!A12"),"d mmm yyyy"), "&lt;/td&gt;&lt;td&gt;", INDIRECT("'Woodford, Webb Lane'!B12"), "&lt;/td&gt;&lt;td&gt;", INDIRECT("'Woodford, Webb Lane'!C12"), "&lt;/td&gt;&lt;td&gt;", INDIRECT("'Woodford, Webb Lane'!D12"), "&lt;/td&gt;&lt;td&gt;", INDIRECT("'Woodford, Webb Lane'!E12"), "&lt;/td&gt;&lt;td&gt;", IF(INDIRECT("'Woodford, Webb Lane'!E12")&gt;INDIRECT("'Woodford, Webb Lane'!E13"),"Increase",IF(INDIRECT("'Woodford, Webb Lane'!E12")&lt;INDIRECT("'Woodford, Webb Lane'!E13"),"Decrease","No change")), "&lt;/td&gt;&lt;/tr&gt;")</f>
        <v>&lt;tr&gt;&lt;td&gt;21 May 2025&lt;/td&gt;&lt;td&gt;0&lt;/td&gt;&lt;td&gt;0&lt;/td&gt;&lt;td&gt;0&lt;/td&gt;&lt;td&gt;0&lt;/td&gt;&lt;td&gt;Decrease&lt;/td&gt;&lt;/tr&gt;</v>
      </c>
      <c r="X23" t="str">
        <f ca="1">CONCATENATE("&lt;tr&gt;&lt;td&gt;", TEXT(INDIRECT("'Woodford, Webb Lane'!A13"),"d mmm yyyy"), "&lt;/td&gt;&lt;td&gt;", INDIRECT("'Woodford, Webb Lane'!B13"), "&lt;/td&gt;&lt;td&gt;", INDIRECT("'Woodford, Webb Lane'!C13"), "&lt;/td&gt;&lt;td&gt;", INDIRECT("'Woodford, Webb Lane'!D13"), "&lt;/td&gt;&lt;td&gt;", INDIRECT("'Woodford, Webb Lane'!E13"), "&lt;/td&gt;&lt;td&gt;", IF(INDIRECT("'Woodford, Webb Lane'!E13")&gt;INDIRECT("'Woodford, Webb Lane'!E14"),"Increase",IF(INDIRECT("'Woodford, Webb Lane'!E13")&lt;INDIRECT("'Woodford, Webb Lane'!E14"),"Decrease","No change")), "&lt;/td&gt;&lt;/tr&gt;")</f>
        <v>&lt;tr&gt;&lt;td&gt;28 Apr 2025&lt;/td&gt;&lt;td&gt;81&lt;/td&gt;&lt;td&gt;1547&lt;/td&gt;&lt;td&gt;0&lt;/td&gt;&lt;td&gt;1628&lt;/td&gt;&lt;td&gt;Increase&lt;/td&gt;&lt;/tr&gt;</v>
      </c>
      <c r="Y23" t="str">
        <f ca="1">CONCATENATE("&lt;tr&gt;&lt;td&gt;", TEXT(INDIRECT("'Woodford, Webb Lane'!A14"),"d mmm yyyy"), "&lt;/td&gt;&lt;td&gt;", INDIRECT("'Woodford, Webb Lane'!B14"), "&lt;/td&gt;&lt;td&gt;", INDIRECT("'Woodford, Webb Lane'!C14"), "&lt;/td&gt;&lt;td&gt;", INDIRECT("'Woodford, Webb Lane'!D14"), "&lt;/td&gt;&lt;td&gt;", INDIRECT("'Woodford, Webb Lane'!E14"), "&lt;/td&gt;&lt;td&gt;", IF(INDIRECT("'Woodford, Webb Lane'!E14")&gt;INDIRECT("'Woodford, Webb Lane'!E15"),"Increase",IF(INDIRECT("'Woodford, Webb Lane'!E14")&lt;INDIRECT("'Woodford, Webb Lane'!E15"),"Decrease","No change")), "&lt;/td&gt;&lt;/tr&gt;")</f>
        <v>&lt;tr&gt;&lt;td&gt;24 Mar 2025&lt;/td&gt;&lt;td&gt;150&lt;/td&gt;&lt;td&gt;1384&lt;/td&gt;&lt;td&gt;0&lt;/td&gt;&lt;td&gt;1534&lt;/td&gt;&lt;td&gt;Decrease&lt;/td&gt;&lt;/tr&gt;</v>
      </c>
      <c r="Z23" t="str">
        <f ca="1">CONCATENATE("&lt;tr&gt;&lt;td&gt;", TEXT(INDIRECT("'Woodford, Webb Lane'!A15"),"d mmm yyyy"), "&lt;/td&gt;&lt;td&gt;", INDIRECT("'Woodford, Webb Lane'!B15"), "&lt;/td&gt;&lt;td&gt;", INDIRECT("'Woodford, Webb Lane'!C15"), "&lt;/td&gt;&lt;td&gt;", INDIRECT("'Woodford, Webb Lane'!D15"), "&lt;/td&gt;&lt;td&gt;", INDIRECT("'Woodford, Webb Lane'!E15"), "&lt;/td&gt;&lt;td&gt;", IF(INDIRECT("'Woodford, Webb Lane'!E15")&gt;INDIRECT("'Woodford, Webb Lane'!E16"),"Increase",IF(INDIRECT("'Woodford, Webb Lane'!E15")&lt;INDIRECT("'Woodford, Webb Lane'!E16"),"Decrease","No change")), "&lt;/td&gt;&lt;/tr&gt;")</f>
        <v>&lt;tr&gt;&lt;td&gt;19 Feb 2025&lt;/td&gt;&lt;td&gt;0&lt;/td&gt;&lt;td&gt;2570&lt;/td&gt;&lt;td&gt;0&lt;/td&gt;&lt;td&gt;2570&lt;/td&gt;&lt;td&gt;Decrease&lt;/td&gt;&lt;/tr&gt;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9"/>
  <sheetViews>
    <sheetView zoomScale="85" zoomScaleNormal="85" workbookViewId="0">
      <selection activeCell="Z29" sqref="Z29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49</v>
      </c>
      <c r="B3" s="56" t="s">
        <v>50</v>
      </c>
      <c r="C3">
        <v>4521</v>
      </c>
      <c r="D3" s="11" t="s">
        <v>21</v>
      </c>
      <c r="E3" s="10">
        <v>-27.207303</v>
      </c>
    </row>
    <row r="4" spans="1:9" ht="15.75">
      <c r="A4" s="2"/>
      <c r="D4" s="11" t="s">
        <v>22</v>
      </c>
      <c r="E4" s="10">
        <v>152.831422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191"/>
      <c r="B7" s="191"/>
      <c r="C7" s="191"/>
      <c r="D7" s="191"/>
      <c r="E7" s="191"/>
      <c r="H7" s="4"/>
    </row>
    <row r="9" spans="1:9" ht="48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 customHeight="1">
      <c r="A10" s="188">
        <v>45861</v>
      </c>
      <c r="B10" s="118">
        <v>0</v>
      </c>
      <c r="C10" s="118">
        <v>0</v>
      </c>
      <c r="D10" s="158">
        <v>0</v>
      </c>
      <c r="E10" s="159">
        <v>0</v>
      </c>
      <c r="H10" s="22"/>
    </row>
    <row r="11" spans="1:9" ht="15" customHeight="1">
      <c r="A11" s="188">
        <v>45827</v>
      </c>
      <c r="B11" s="172">
        <v>0</v>
      </c>
      <c r="C11" s="172">
        <v>1164</v>
      </c>
      <c r="D11" s="199">
        <v>0</v>
      </c>
      <c r="E11" s="197">
        <v>1164</v>
      </c>
      <c r="H11" s="22"/>
    </row>
    <row r="12" spans="1:9" ht="15" customHeight="1">
      <c r="A12" s="173">
        <v>45798</v>
      </c>
      <c r="B12" s="118">
        <v>0</v>
      </c>
      <c r="C12" s="118">
        <v>10</v>
      </c>
      <c r="D12" s="158">
        <v>0</v>
      </c>
      <c r="E12" s="159">
        <v>10</v>
      </c>
      <c r="H12" s="22"/>
    </row>
    <row r="13" spans="1:9" ht="15" customHeight="1">
      <c r="A13" s="121">
        <v>45775</v>
      </c>
      <c r="B13" s="122">
        <v>92</v>
      </c>
      <c r="C13" s="122">
        <v>828</v>
      </c>
      <c r="D13" s="122">
        <v>0</v>
      </c>
      <c r="E13" s="122">
        <v>920</v>
      </c>
      <c r="H13" s="22"/>
    </row>
    <row r="14" spans="1:9" ht="15" customHeight="1">
      <c r="A14" s="121">
        <v>45737</v>
      </c>
      <c r="B14" s="122">
        <v>0</v>
      </c>
      <c r="C14" s="122">
        <v>0</v>
      </c>
      <c r="D14" s="122">
        <v>0</v>
      </c>
      <c r="E14" s="122">
        <v>0</v>
      </c>
      <c r="H14" s="22"/>
    </row>
    <row r="15" spans="1:9" ht="15" customHeight="1">
      <c r="A15" s="121">
        <v>45707</v>
      </c>
      <c r="B15" s="122">
        <v>0</v>
      </c>
      <c r="C15" s="122">
        <v>580</v>
      </c>
      <c r="D15" s="122">
        <v>0</v>
      </c>
      <c r="E15" s="122">
        <v>580</v>
      </c>
      <c r="H15" s="22"/>
    </row>
    <row r="16" spans="1:9" ht="15" customHeight="1">
      <c r="A16" s="121">
        <v>45679</v>
      </c>
      <c r="B16" s="122">
        <v>64</v>
      </c>
      <c r="C16" s="122">
        <v>576</v>
      </c>
      <c r="D16" s="122">
        <v>0</v>
      </c>
      <c r="E16" s="122">
        <v>640</v>
      </c>
      <c r="H16" s="22"/>
    </row>
    <row r="17" spans="1:8" ht="15" customHeight="1">
      <c r="A17" s="121">
        <v>45617</v>
      </c>
      <c r="B17" s="122">
        <v>485</v>
      </c>
      <c r="C17" s="122">
        <v>4390</v>
      </c>
      <c r="D17" s="122">
        <v>0</v>
      </c>
      <c r="E17" s="122">
        <v>4875</v>
      </c>
      <c r="H17" s="22"/>
    </row>
    <row r="18" spans="1:8" ht="15" customHeight="1">
      <c r="A18" s="121">
        <v>45576</v>
      </c>
      <c r="B18" s="122">
        <v>288</v>
      </c>
      <c r="C18" s="122">
        <v>516</v>
      </c>
      <c r="D18" s="122">
        <v>0</v>
      </c>
      <c r="E18" s="122">
        <v>804</v>
      </c>
      <c r="H18" s="22"/>
    </row>
    <row r="19" spans="1:8" ht="15" customHeight="1">
      <c r="A19" s="123">
        <v>45554</v>
      </c>
      <c r="B19" s="122">
        <v>45</v>
      </c>
      <c r="C19" s="122">
        <v>804</v>
      </c>
      <c r="D19" s="122">
        <v>0</v>
      </c>
      <c r="E19" s="122">
        <v>849</v>
      </c>
      <c r="H19" s="22"/>
    </row>
    <row r="20" spans="1:8" ht="15" customHeight="1">
      <c r="A20" s="123">
        <v>45525</v>
      </c>
      <c r="B20" s="122">
        <v>569</v>
      </c>
      <c r="C20" s="122">
        <v>907</v>
      </c>
      <c r="D20" s="122">
        <v>0</v>
      </c>
      <c r="E20" s="122">
        <v>1476</v>
      </c>
      <c r="H20" s="22"/>
    </row>
    <row r="21" spans="1:8" ht="15" customHeight="1">
      <c r="A21" s="123">
        <v>45489</v>
      </c>
      <c r="B21" s="122">
        <v>124</v>
      </c>
      <c r="C21" s="122">
        <v>326</v>
      </c>
      <c r="D21" s="122">
        <v>0</v>
      </c>
      <c r="E21" s="122">
        <v>450</v>
      </c>
      <c r="H21" s="22"/>
    </row>
    <row r="22" spans="1:8" ht="15" customHeight="1">
      <c r="A22" s="123">
        <v>45464</v>
      </c>
      <c r="B22" s="122">
        <v>60</v>
      </c>
      <c r="C22" s="122">
        <v>740</v>
      </c>
      <c r="D22" s="122">
        <v>0</v>
      </c>
      <c r="E22" s="122">
        <v>800</v>
      </c>
      <c r="H22" s="22"/>
    </row>
    <row r="23" spans="1:8" ht="15" customHeight="1">
      <c r="A23" s="123">
        <v>45428</v>
      </c>
      <c r="B23" s="122">
        <v>80</v>
      </c>
      <c r="C23" s="122">
        <v>1000</v>
      </c>
      <c r="D23" s="122">
        <v>0</v>
      </c>
      <c r="E23" s="122">
        <v>1080</v>
      </c>
      <c r="H23" s="22"/>
    </row>
    <row r="24" spans="1:8" ht="15" customHeight="1">
      <c r="A24" s="123">
        <v>45405</v>
      </c>
      <c r="B24" s="122">
        <v>0</v>
      </c>
      <c r="C24" s="122">
        <v>0</v>
      </c>
      <c r="D24" s="122">
        <v>0</v>
      </c>
      <c r="E24" s="122">
        <v>0</v>
      </c>
      <c r="H24" s="22"/>
    </row>
    <row r="25" spans="1:8" ht="15" customHeight="1">
      <c r="A25" s="121">
        <v>45364</v>
      </c>
      <c r="B25" s="122">
        <v>0</v>
      </c>
      <c r="C25" s="122">
        <v>0</v>
      </c>
      <c r="D25" s="122">
        <v>0</v>
      </c>
      <c r="E25" s="122">
        <v>0</v>
      </c>
      <c r="H25" s="22"/>
    </row>
    <row r="26" spans="1:8" ht="15" customHeight="1">
      <c r="A26" s="121">
        <v>45344</v>
      </c>
      <c r="B26" s="122">
        <v>282</v>
      </c>
      <c r="C26" s="122">
        <v>1128</v>
      </c>
      <c r="D26" s="122">
        <v>0</v>
      </c>
      <c r="E26" s="122">
        <v>1410</v>
      </c>
      <c r="H26" s="22"/>
    </row>
    <row r="27" spans="1:8" ht="15" customHeight="1">
      <c r="A27" s="121">
        <v>45301</v>
      </c>
      <c r="B27" s="122">
        <v>400</v>
      </c>
      <c r="C27" s="122">
        <v>1200</v>
      </c>
      <c r="D27" s="122">
        <v>0</v>
      </c>
      <c r="E27" s="122">
        <v>1600</v>
      </c>
      <c r="H27" s="22"/>
    </row>
    <row r="28" spans="1:8" ht="15" customHeight="1">
      <c r="A28" s="121">
        <v>45278</v>
      </c>
      <c r="B28" s="122">
        <v>386</v>
      </c>
      <c r="C28" s="122">
        <v>1152</v>
      </c>
      <c r="D28" s="122">
        <v>0</v>
      </c>
      <c r="E28" s="122">
        <v>1538</v>
      </c>
      <c r="H28" s="22"/>
    </row>
    <row r="29" spans="1:8" ht="15" customHeight="1">
      <c r="A29" s="121">
        <v>45245</v>
      </c>
      <c r="B29" s="122">
        <v>699</v>
      </c>
      <c r="C29" s="122">
        <v>1050</v>
      </c>
      <c r="D29" s="122">
        <v>0</v>
      </c>
      <c r="E29" s="122">
        <v>1749</v>
      </c>
    </row>
    <row r="30" spans="1:8" ht="15" customHeight="1">
      <c r="A30" s="121">
        <v>45222</v>
      </c>
      <c r="B30" s="122">
        <v>418</v>
      </c>
      <c r="C30" s="122">
        <v>2025</v>
      </c>
      <c r="D30" s="122">
        <v>0</v>
      </c>
      <c r="E30" s="122">
        <v>2443</v>
      </c>
    </row>
    <row r="31" spans="1:8" ht="15" customHeight="1">
      <c r="A31" s="121">
        <v>45182</v>
      </c>
      <c r="B31" s="122">
        <v>170</v>
      </c>
      <c r="C31" s="122">
        <v>956</v>
      </c>
      <c r="D31" s="122">
        <v>0</v>
      </c>
      <c r="E31" s="122">
        <v>1126</v>
      </c>
    </row>
    <row r="32" spans="1:8" ht="15" customHeight="1">
      <c r="A32" s="121">
        <v>45154</v>
      </c>
      <c r="B32" s="122">
        <v>0</v>
      </c>
      <c r="C32" s="122">
        <v>0</v>
      </c>
      <c r="D32" s="122">
        <v>0</v>
      </c>
      <c r="E32" s="122">
        <v>0</v>
      </c>
    </row>
    <row r="33" spans="1:5">
      <c r="A33" s="121">
        <v>45126</v>
      </c>
      <c r="B33" s="122">
        <v>0</v>
      </c>
      <c r="C33" s="122">
        <v>0</v>
      </c>
      <c r="D33" s="122">
        <v>0</v>
      </c>
      <c r="E33" s="122">
        <v>0</v>
      </c>
    </row>
    <row r="34" spans="1:5">
      <c r="A34" s="121">
        <v>45084</v>
      </c>
      <c r="B34" s="122">
        <v>50</v>
      </c>
      <c r="C34" s="122">
        <v>0</v>
      </c>
      <c r="D34" s="122">
        <v>0</v>
      </c>
      <c r="E34" s="122">
        <v>50</v>
      </c>
    </row>
    <row r="35" spans="1:5">
      <c r="A35" s="121">
        <v>45064</v>
      </c>
      <c r="B35" s="122">
        <v>25</v>
      </c>
      <c r="C35" s="122">
        <v>0</v>
      </c>
      <c r="D35" s="122">
        <v>0</v>
      </c>
      <c r="E35" s="122">
        <v>25</v>
      </c>
    </row>
    <row r="36" spans="1:5">
      <c r="A36" s="121">
        <v>45033</v>
      </c>
      <c r="B36" s="122">
        <v>0</v>
      </c>
      <c r="C36" s="122">
        <v>184</v>
      </c>
      <c r="D36" s="122">
        <v>0</v>
      </c>
      <c r="E36" s="122">
        <v>184</v>
      </c>
    </row>
    <row r="37" spans="1:5">
      <c r="A37" s="121">
        <v>44995</v>
      </c>
      <c r="B37" s="122">
        <v>371</v>
      </c>
      <c r="C37" s="122">
        <v>689</v>
      </c>
      <c r="D37" s="122">
        <v>0</v>
      </c>
      <c r="E37" s="122">
        <v>1060</v>
      </c>
    </row>
    <row r="38" spans="1:5">
      <c r="A38" s="121">
        <v>44972</v>
      </c>
      <c r="B38" s="122">
        <v>0</v>
      </c>
      <c r="C38" s="122">
        <v>2649</v>
      </c>
      <c r="D38" s="122">
        <v>0</v>
      </c>
      <c r="E38" s="122">
        <v>2649</v>
      </c>
    </row>
    <row r="39" spans="1:5">
      <c r="A39" s="121">
        <v>44938</v>
      </c>
      <c r="B39" s="122">
        <v>346</v>
      </c>
      <c r="C39" s="122">
        <v>1964</v>
      </c>
      <c r="D39" s="122">
        <v>0</v>
      </c>
      <c r="E39" s="122">
        <v>2310</v>
      </c>
    </row>
    <row r="40" spans="1:5">
      <c r="A40" s="121">
        <v>44909</v>
      </c>
      <c r="B40" s="122">
        <v>825</v>
      </c>
      <c r="C40" s="122">
        <v>825</v>
      </c>
      <c r="D40" s="122">
        <v>0</v>
      </c>
      <c r="E40" s="122">
        <v>1650</v>
      </c>
    </row>
    <row r="41" spans="1:5" ht="15" customHeight="1">
      <c r="A41" s="121">
        <v>44881</v>
      </c>
      <c r="B41" s="122">
        <v>266</v>
      </c>
      <c r="C41" s="122">
        <v>1786</v>
      </c>
      <c r="D41" s="122">
        <v>0</v>
      </c>
      <c r="E41" s="122">
        <v>2052</v>
      </c>
    </row>
    <row r="42" spans="1:5" ht="15" customHeight="1">
      <c r="A42" s="121">
        <v>44852</v>
      </c>
      <c r="B42" s="122">
        <v>0</v>
      </c>
      <c r="C42" s="122">
        <v>1046</v>
      </c>
      <c r="D42" s="122">
        <v>0</v>
      </c>
      <c r="E42" s="122">
        <v>1046</v>
      </c>
    </row>
    <row r="43" spans="1:5" ht="15" customHeight="1">
      <c r="A43" s="121">
        <v>44818</v>
      </c>
      <c r="B43" s="122">
        <v>0</v>
      </c>
      <c r="C43" s="122">
        <v>0</v>
      </c>
      <c r="D43" s="122">
        <v>0</v>
      </c>
      <c r="E43" s="122">
        <v>0</v>
      </c>
    </row>
    <row r="44" spans="1:5" ht="15" customHeight="1">
      <c r="A44" s="121">
        <v>44790</v>
      </c>
      <c r="B44" s="122">
        <v>0</v>
      </c>
      <c r="C44" s="122">
        <v>0</v>
      </c>
      <c r="D44" s="122">
        <v>0</v>
      </c>
      <c r="E44" s="122">
        <v>0</v>
      </c>
    </row>
    <row r="45" spans="1:5" ht="15" customHeight="1">
      <c r="A45" s="121">
        <v>44768</v>
      </c>
      <c r="B45" s="122">
        <v>6</v>
      </c>
      <c r="C45" s="122">
        <v>178</v>
      </c>
      <c r="D45" s="122">
        <v>0</v>
      </c>
      <c r="E45" s="122">
        <v>184</v>
      </c>
    </row>
    <row r="46" spans="1:5" ht="15" customHeight="1">
      <c r="A46" s="121">
        <v>44741</v>
      </c>
      <c r="B46" s="122">
        <v>71</v>
      </c>
      <c r="C46" s="122">
        <v>45</v>
      </c>
      <c r="D46" s="122">
        <v>0</v>
      </c>
      <c r="E46" s="122">
        <v>116</v>
      </c>
    </row>
    <row r="47" spans="1:5" ht="15" customHeight="1">
      <c r="A47" s="121">
        <v>44706</v>
      </c>
      <c r="B47" s="122">
        <v>144</v>
      </c>
      <c r="C47" s="122">
        <v>212</v>
      </c>
      <c r="D47" s="122">
        <v>0</v>
      </c>
      <c r="E47" s="122">
        <v>356</v>
      </c>
    </row>
    <row r="48" spans="1:5" ht="15" customHeight="1">
      <c r="A48" s="121">
        <v>44670</v>
      </c>
      <c r="B48" s="122">
        <v>20</v>
      </c>
      <c r="C48" s="122">
        <v>80</v>
      </c>
      <c r="D48" s="122">
        <v>0</v>
      </c>
      <c r="E48" s="122">
        <v>100</v>
      </c>
    </row>
    <row r="49" spans="1:5" ht="15" customHeight="1">
      <c r="A49" s="121">
        <v>44637</v>
      </c>
      <c r="B49" s="122">
        <v>0</v>
      </c>
      <c r="C49" s="122">
        <v>0</v>
      </c>
      <c r="D49" s="122">
        <v>0</v>
      </c>
      <c r="E49" s="122">
        <v>0</v>
      </c>
    </row>
    <row r="50" spans="1:5" ht="15" customHeight="1">
      <c r="A50" s="121">
        <v>44608</v>
      </c>
      <c r="B50" s="122">
        <v>8</v>
      </c>
      <c r="C50" s="122">
        <v>56</v>
      </c>
      <c r="D50" s="122">
        <v>0</v>
      </c>
      <c r="E50" s="122">
        <v>64</v>
      </c>
    </row>
    <row r="51" spans="1:5" ht="15" customHeight="1">
      <c r="A51" s="121">
        <v>44594</v>
      </c>
      <c r="B51" s="122">
        <v>0</v>
      </c>
      <c r="C51" s="122">
        <v>0</v>
      </c>
      <c r="D51" s="122">
        <v>0</v>
      </c>
      <c r="E51" s="122">
        <v>0</v>
      </c>
    </row>
    <row r="52" spans="1:5" ht="15" customHeight="1">
      <c r="A52" s="121">
        <v>44572</v>
      </c>
      <c r="B52" s="122">
        <v>0</v>
      </c>
      <c r="C52" s="122">
        <v>0</v>
      </c>
      <c r="D52" s="122">
        <v>0</v>
      </c>
      <c r="E52" s="122">
        <v>0</v>
      </c>
    </row>
    <row r="53" spans="1:5" ht="15" customHeight="1">
      <c r="A53" s="121">
        <v>44550</v>
      </c>
      <c r="B53" s="122">
        <v>0</v>
      </c>
      <c r="C53" s="122">
        <v>0</v>
      </c>
      <c r="D53" s="122">
        <v>0</v>
      </c>
      <c r="E53" s="122">
        <v>0</v>
      </c>
    </row>
    <row r="54" spans="1:5" ht="15" customHeight="1">
      <c r="A54" s="121">
        <v>44545</v>
      </c>
      <c r="B54" s="122">
        <v>0</v>
      </c>
      <c r="C54" s="122">
        <v>0</v>
      </c>
      <c r="D54" s="122">
        <v>0</v>
      </c>
      <c r="E54" s="122">
        <v>0</v>
      </c>
    </row>
    <row r="55" spans="1:5" ht="15" customHeight="1">
      <c r="A55" s="121">
        <v>44518</v>
      </c>
      <c r="B55" s="122">
        <v>0</v>
      </c>
      <c r="C55" s="122">
        <v>0</v>
      </c>
      <c r="D55" s="122">
        <v>0</v>
      </c>
      <c r="E55" s="122">
        <v>0</v>
      </c>
    </row>
    <row r="56" spans="1:5" ht="15" customHeight="1">
      <c r="A56" s="121">
        <v>44490</v>
      </c>
      <c r="B56" s="122">
        <v>0</v>
      </c>
      <c r="C56" s="122">
        <v>0</v>
      </c>
      <c r="D56" s="122">
        <v>0</v>
      </c>
      <c r="E56" s="122">
        <v>0</v>
      </c>
    </row>
    <row r="57" spans="1:5" ht="15" customHeight="1">
      <c r="A57" s="121">
        <v>44460</v>
      </c>
      <c r="B57" s="122">
        <v>0</v>
      </c>
      <c r="C57" s="122">
        <v>0</v>
      </c>
      <c r="D57" s="122">
        <v>0</v>
      </c>
      <c r="E57" s="122">
        <v>0</v>
      </c>
    </row>
    <row r="58" spans="1:5" ht="15" customHeight="1">
      <c r="A58" s="121">
        <v>44428</v>
      </c>
      <c r="B58" s="122">
        <v>0</v>
      </c>
      <c r="C58" s="122">
        <v>0</v>
      </c>
      <c r="D58" s="122">
        <v>0</v>
      </c>
      <c r="E58" s="122">
        <v>0</v>
      </c>
    </row>
    <row r="59" spans="1:5" ht="15" customHeight="1">
      <c r="A59" s="121">
        <v>44399</v>
      </c>
      <c r="B59" s="122">
        <v>0</v>
      </c>
      <c r="C59" s="122">
        <v>500</v>
      </c>
      <c r="D59" s="122">
        <v>0</v>
      </c>
      <c r="E59" s="122">
        <v>500</v>
      </c>
    </row>
    <row r="60" spans="1:5" ht="15" customHeight="1">
      <c r="A60" s="121">
        <v>44368</v>
      </c>
      <c r="B60" s="122">
        <v>0</v>
      </c>
      <c r="C60" s="122">
        <v>0</v>
      </c>
      <c r="D60" s="122">
        <v>0</v>
      </c>
      <c r="E60" s="122">
        <v>0</v>
      </c>
    </row>
    <row r="61" spans="1:5" ht="15" customHeight="1">
      <c r="A61" s="121">
        <v>44335</v>
      </c>
      <c r="B61" s="122">
        <v>0</v>
      </c>
      <c r="C61" s="122">
        <v>0</v>
      </c>
      <c r="D61" s="122">
        <v>0</v>
      </c>
      <c r="E61" s="122">
        <v>0</v>
      </c>
    </row>
    <row r="62" spans="1:5" ht="15" customHeight="1">
      <c r="A62" s="121">
        <v>44284</v>
      </c>
      <c r="B62" s="122">
        <v>0</v>
      </c>
      <c r="C62" s="122">
        <v>0</v>
      </c>
      <c r="D62" s="122">
        <v>0</v>
      </c>
      <c r="E62" s="122">
        <v>0</v>
      </c>
    </row>
    <row r="63" spans="1:5" ht="15" customHeight="1">
      <c r="A63" s="121">
        <v>44243</v>
      </c>
      <c r="B63" s="122">
        <v>4</v>
      </c>
      <c r="C63" s="122">
        <v>38</v>
      </c>
      <c r="D63" s="122">
        <v>0</v>
      </c>
      <c r="E63" s="122">
        <v>42</v>
      </c>
    </row>
    <row r="64" spans="1:5" ht="15" customHeight="1">
      <c r="A64" s="123">
        <v>44217</v>
      </c>
      <c r="B64" s="122">
        <v>0</v>
      </c>
      <c r="C64" s="122">
        <v>0</v>
      </c>
      <c r="D64" s="122">
        <v>0</v>
      </c>
      <c r="E64" s="122">
        <v>0</v>
      </c>
    </row>
    <row r="65" spans="1:5" ht="15" customHeight="1">
      <c r="A65" s="123">
        <v>44186</v>
      </c>
      <c r="B65" s="122">
        <v>0</v>
      </c>
      <c r="C65" s="122">
        <v>0</v>
      </c>
      <c r="D65" s="122">
        <v>0</v>
      </c>
      <c r="E65" s="122">
        <v>0</v>
      </c>
    </row>
    <row r="66" spans="1:5" ht="15" customHeight="1">
      <c r="A66" s="123">
        <v>44148</v>
      </c>
      <c r="B66" s="122">
        <v>0</v>
      </c>
      <c r="C66" s="122">
        <v>0</v>
      </c>
      <c r="D66" s="122">
        <v>0</v>
      </c>
      <c r="E66" s="122">
        <v>0</v>
      </c>
    </row>
    <row r="67" spans="1:5" ht="15" customHeight="1">
      <c r="A67" s="123">
        <v>44126</v>
      </c>
      <c r="B67" s="122">
        <v>0</v>
      </c>
      <c r="C67" s="122">
        <v>0</v>
      </c>
      <c r="D67" s="122">
        <v>0</v>
      </c>
      <c r="E67" s="122">
        <v>0</v>
      </c>
    </row>
    <row r="68" spans="1:5" ht="15" customHeight="1">
      <c r="A68" s="123">
        <v>44095</v>
      </c>
      <c r="B68" s="122">
        <v>0</v>
      </c>
      <c r="C68" s="122">
        <v>0</v>
      </c>
      <c r="D68" s="122">
        <v>0</v>
      </c>
      <c r="E68" s="122">
        <v>0</v>
      </c>
    </row>
    <row r="69" spans="1:5" ht="15" customHeight="1">
      <c r="A69" s="121">
        <v>44063</v>
      </c>
      <c r="B69" s="122">
        <v>0</v>
      </c>
      <c r="C69" s="122">
        <v>0</v>
      </c>
      <c r="D69" s="122">
        <v>0</v>
      </c>
      <c r="E69" s="122">
        <f>SUM(D69+C69+B69)</f>
        <v>0</v>
      </c>
    </row>
    <row r="70" spans="1:5" ht="15" customHeight="1">
      <c r="A70" s="121">
        <v>44033</v>
      </c>
      <c r="B70" s="122">
        <v>0</v>
      </c>
      <c r="C70" s="122">
        <v>0</v>
      </c>
      <c r="D70" s="122">
        <v>0</v>
      </c>
      <c r="E70" s="122">
        <f>SUM(D70+C70+B70)</f>
        <v>0</v>
      </c>
    </row>
    <row r="71" spans="1:5" ht="15" customHeight="1">
      <c r="A71" s="123">
        <v>43992</v>
      </c>
      <c r="B71" s="122">
        <v>0</v>
      </c>
      <c r="C71" s="122">
        <v>0</v>
      </c>
      <c r="D71" s="122">
        <v>0</v>
      </c>
      <c r="E71" s="122">
        <f>SUM(D71+C71+B71)</f>
        <v>0</v>
      </c>
    </row>
    <row r="72" spans="1:5" ht="15" customHeight="1">
      <c r="A72" s="123">
        <v>43972</v>
      </c>
      <c r="B72" s="122">
        <v>216</v>
      </c>
      <c r="C72" s="122">
        <v>100</v>
      </c>
      <c r="D72" s="122">
        <v>0</v>
      </c>
      <c r="E72" s="122">
        <f>SUM(D72+C72+B72)</f>
        <v>316</v>
      </c>
    </row>
    <row r="73" spans="1:5" ht="15" customHeight="1">
      <c r="A73" s="123">
        <v>43938</v>
      </c>
      <c r="B73" s="122">
        <v>0</v>
      </c>
      <c r="C73" s="122">
        <v>0</v>
      </c>
      <c r="D73" s="122">
        <v>0</v>
      </c>
      <c r="E73" s="122">
        <v>0</v>
      </c>
    </row>
    <row r="74" spans="1:5" ht="15" customHeight="1">
      <c r="A74" s="123">
        <v>43894</v>
      </c>
      <c r="B74" s="122">
        <v>0</v>
      </c>
      <c r="C74" s="122">
        <v>0</v>
      </c>
      <c r="D74" s="122">
        <v>0</v>
      </c>
      <c r="E74" s="122">
        <v>0</v>
      </c>
    </row>
    <row r="75" spans="1:5" ht="15" customHeight="1">
      <c r="A75" s="123">
        <f>DATE(2020,2,21)</f>
        <v>43882</v>
      </c>
      <c r="B75" s="122">
        <v>0</v>
      </c>
      <c r="C75" s="122">
        <v>0</v>
      </c>
      <c r="D75" s="122">
        <v>0</v>
      </c>
      <c r="E75" s="122">
        <v>0</v>
      </c>
    </row>
    <row r="76" spans="1:5" ht="15" customHeight="1">
      <c r="A76" s="123">
        <v>43874</v>
      </c>
      <c r="B76" s="122">
        <v>0</v>
      </c>
      <c r="C76" s="122">
        <v>0</v>
      </c>
      <c r="D76" s="122">
        <v>0</v>
      </c>
      <c r="E76" s="122">
        <v>0</v>
      </c>
    </row>
    <row r="77" spans="1:5" ht="15" customHeight="1">
      <c r="A77" s="123">
        <v>43859</v>
      </c>
      <c r="B77" s="122">
        <v>0</v>
      </c>
      <c r="C77" s="122">
        <v>0</v>
      </c>
      <c r="D77" s="122">
        <v>0</v>
      </c>
      <c r="E77" s="122">
        <v>0</v>
      </c>
    </row>
    <row r="78" spans="1:5" ht="15" customHeight="1">
      <c r="A78" s="123">
        <v>43838</v>
      </c>
      <c r="B78" s="122">
        <v>0</v>
      </c>
      <c r="C78" s="122">
        <v>0</v>
      </c>
      <c r="D78" s="122">
        <v>0</v>
      </c>
      <c r="E78" s="122">
        <v>0</v>
      </c>
    </row>
    <row r="79" spans="1:5" ht="15" customHeight="1">
      <c r="A79" s="123">
        <v>43812</v>
      </c>
      <c r="B79" s="122">
        <v>0</v>
      </c>
      <c r="C79" s="122">
        <v>0</v>
      </c>
      <c r="D79" s="122">
        <v>0</v>
      </c>
      <c r="E79" s="122">
        <v>0</v>
      </c>
    </row>
    <row r="80" spans="1:5" ht="15" customHeight="1">
      <c r="A80" s="123">
        <v>43784</v>
      </c>
      <c r="B80" s="122">
        <v>760</v>
      </c>
      <c r="C80" s="122">
        <v>240</v>
      </c>
      <c r="D80" s="122">
        <v>0</v>
      </c>
      <c r="E80" s="122">
        <v>1000</v>
      </c>
    </row>
    <row r="81" spans="1:5" ht="15" customHeight="1">
      <c r="A81" s="123">
        <v>43761</v>
      </c>
      <c r="B81" s="122">
        <v>1710</v>
      </c>
      <c r="C81" s="122">
        <v>540</v>
      </c>
      <c r="D81" s="122">
        <v>0</v>
      </c>
      <c r="E81" s="122">
        <v>2250</v>
      </c>
    </row>
    <row r="82" spans="1:5" ht="15" customHeight="1">
      <c r="A82" s="123">
        <v>43746</v>
      </c>
      <c r="B82" s="122">
        <v>3046</v>
      </c>
      <c r="C82" s="122">
        <v>985</v>
      </c>
      <c r="D82" s="122">
        <v>0</v>
      </c>
      <c r="E82" s="122">
        <v>4031</v>
      </c>
    </row>
    <row r="83" spans="1:5" ht="15" customHeight="1">
      <c r="A83" s="123">
        <v>43732</v>
      </c>
      <c r="B83" s="122">
        <v>1400</v>
      </c>
      <c r="C83" s="122">
        <v>250</v>
      </c>
      <c r="D83" s="122">
        <v>0</v>
      </c>
      <c r="E83" s="122">
        <v>1650</v>
      </c>
    </row>
    <row r="84" spans="1:5" ht="15" customHeight="1">
      <c r="A84" s="123">
        <v>43697</v>
      </c>
      <c r="B84" s="122">
        <v>1400</v>
      </c>
      <c r="C84" s="122">
        <v>900</v>
      </c>
      <c r="D84" s="122">
        <v>0</v>
      </c>
      <c r="E84" s="122">
        <v>2300</v>
      </c>
    </row>
    <row r="85" spans="1:5" ht="15" customHeight="1">
      <c r="A85" s="123">
        <v>43676</v>
      </c>
      <c r="B85" s="122">
        <v>1818</v>
      </c>
      <c r="C85" s="122">
        <v>7272</v>
      </c>
      <c r="D85" s="122">
        <v>0</v>
      </c>
      <c r="E85" s="122">
        <v>9090</v>
      </c>
    </row>
    <row r="86" spans="1:5" ht="15" customHeight="1">
      <c r="A86" s="123">
        <v>43644</v>
      </c>
      <c r="B86" s="122">
        <v>726</v>
      </c>
      <c r="C86" s="122">
        <v>3146</v>
      </c>
      <c r="D86" s="122">
        <v>0</v>
      </c>
      <c r="E86" s="122">
        <v>3872</v>
      </c>
    </row>
    <row r="87" spans="1:5" ht="15" customHeight="1">
      <c r="A87" s="123">
        <v>43623</v>
      </c>
      <c r="B87" s="122">
        <v>708</v>
      </c>
      <c r="C87" s="122">
        <v>1654</v>
      </c>
      <c r="D87" s="122">
        <v>0</v>
      </c>
      <c r="E87" s="122">
        <v>2362</v>
      </c>
    </row>
    <row r="88" spans="1:5" ht="15" customHeight="1">
      <c r="A88" s="123">
        <v>43595</v>
      </c>
      <c r="B88" s="122">
        <v>0</v>
      </c>
      <c r="C88" s="122">
        <v>0</v>
      </c>
      <c r="D88" s="122">
        <v>0</v>
      </c>
      <c r="E88" s="122">
        <v>0</v>
      </c>
    </row>
    <row r="89" spans="1:5" ht="15" customHeight="1">
      <c r="A89" s="123">
        <v>43563</v>
      </c>
      <c r="B89" s="122">
        <v>0</v>
      </c>
      <c r="C89" s="122">
        <v>0</v>
      </c>
      <c r="D89" s="122">
        <v>0</v>
      </c>
      <c r="E89" s="122">
        <v>0</v>
      </c>
    </row>
    <row r="90" spans="1:5" ht="15" customHeight="1">
      <c r="A90" s="123">
        <v>43535</v>
      </c>
      <c r="B90" s="122">
        <v>0</v>
      </c>
      <c r="C90" s="122">
        <v>0</v>
      </c>
      <c r="D90" s="122">
        <v>0</v>
      </c>
      <c r="E90" s="122">
        <v>0</v>
      </c>
    </row>
    <row r="91" spans="1:5" ht="15" customHeight="1">
      <c r="A91" s="123">
        <v>43504</v>
      </c>
      <c r="B91" s="122">
        <v>0</v>
      </c>
      <c r="C91" s="122">
        <v>0</v>
      </c>
      <c r="D91" s="122">
        <v>0</v>
      </c>
      <c r="E91" s="122">
        <v>0</v>
      </c>
    </row>
    <row r="92" spans="1:5" ht="15" customHeight="1">
      <c r="A92" s="123">
        <v>43469</v>
      </c>
      <c r="B92" s="122">
        <v>0</v>
      </c>
      <c r="C92" s="122">
        <v>0</v>
      </c>
      <c r="D92" s="122">
        <v>0</v>
      </c>
      <c r="E92" s="122">
        <v>0</v>
      </c>
    </row>
    <row r="93" spans="1:5" ht="15" customHeight="1">
      <c r="A93" s="123">
        <v>43451</v>
      </c>
      <c r="B93" s="122">
        <v>0</v>
      </c>
      <c r="C93" s="122">
        <v>0</v>
      </c>
      <c r="D93" s="122">
        <v>0</v>
      </c>
      <c r="E93" s="122">
        <v>0</v>
      </c>
    </row>
    <row r="94" spans="1:5" ht="15" customHeight="1">
      <c r="A94" s="123">
        <v>43418</v>
      </c>
      <c r="B94" s="122">
        <v>0</v>
      </c>
      <c r="C94" s="122">
        <v>0</v>
      </c>
      <c r="D94" s="122">
        <v>0</v>
      </c>
      <c r="E94" s="122">
        <v>0</v>
      </c>
    </row>
    <row r="95" spans="1:5" ht="15" customHeight="1">
      <c r="A95" s="123">
        <v>43391</v>
      </c>
      <c r="B95" s="122">
        <v>0</v>
      </c>
      <c r="C95" s="122">
        <v>0</v>
      </c>
      <c r="D95" s="122">
        <v>0</v>
      </c>
      <c r="E95" s="122">
        <v>0</v>
      </c>
    </row>
    <row r="96" spans="1:5" ht="15" customHeight="1">
      <c r="A96" s="123">
        <v>43364</v>
      </c>
      <c r="B96" s="122">
        <v>0</v>
      </c>
      <c r="C96" s="122">
        <v>0</v>
      </c>
      <c r="D96" s="122">
        <v>0</v>
      </c>
      <c r="E96" s="122">
        <v>0</v>
      </c>
    </row>
    <row r="97" spans="1:5" ht="15" customHeight="1">
      <c r="A97" s="123">
        <v>43333</v>
      </c>
      <c r="B97" s="122">
        <v>0</v>
      </c>
      <c r="C97" s="122">
        <v>0</v>
      </c>
      <c r="D97" s="122">
        <v>0</v>
      </c>
      <c r="E97" s="122">
        <v>0</v>
      </c>
    </row>
    <row r="98" spans="1:5" ht="15" customHeight="1">
      <c r="A98" s="123">
        <v>43291</v>
      </c>
      <c r="B98" s="122">
        <v>0</v>
      </c>
      <c r="C98" s="122">
        <v>250</v>
      </c>
      <c r="D98" s="122">
        <v>0</v>
      </c>
      <c r="E98" s="122">
        <v>250</v>
      </c>
    </row>
    <row r="99" spans="1:5" ht="15" customHeight="1">
      <c r="A99" s="123">
        <v>43258</v>
      </c>
      <c r="B99" s="122">
        <v>0</v>
      </c>
      <c r="C99" s="122">
        <v>2050</v>
      </c>
      <c r="D99" s="122">
        <v>0</v>
      </c>
      <c r="E99" s="122">
        <f>SUM(B99:D99)</f>
        <v>2050</v>
      </c>
    </row>
    <row r="100" spans="1:5" ht="15" customHeight="1">
      <c r="A100" s="123">
        <v>43229</v>
      </c>
      <c r="B100" s="122">
        <v>0</v>
      </c>
      <c r="C100" s="122">
        <v>0</v>
      </c>
      <c r="D100" s="122">
        <v>0</v>
      </c>
      <c r="E100" s="122">
        <v>0</v>
      </c>
    </row>
    <row r="101" spans="1:5" ht="15" customHeight="1">
      <c r="A101" s="123">
        <v>43196</v>
      </c>
      <c r="B101" s="122">
        <v>0</v>
      </c>
      <c r="C101" s="122">
        <v>0</v>
      </c>
      <c r="D101" s="122">
        <v>0</v>
      </c>
      <c r="E101" s="122">
        <v>0</v>
      </c>
    </row>
    <row r="102" spans="1:5" ht="15" customHeight="1">
      <c r="A102" s="121">
        <v>43164</v>
      </c>
      <c r="B102" s="122">
        <v>0</v>
      </c>
      <c r="C102" s="122">
        <v>0</v>
      </c>
      <c r="D102" s="122">
        <v>0</v>
      </c>
      <c r="E102" s="122">
        <v>0</v>
      </c>
    </row>
    <row r="103" spans="1:5" ht="15" customHeight="1">
      <c r="A103" s="123">
        <v>43137</v>
      </c>
      <c r="B103" s="122">
        <v>0</v>
      </c>
      <c r="C103" s="122">
        <v>0</v>
      </c>
      <c r="D103" s="122">
        <v>0</v>
      </c>
      <c r="E103" s="122">
        <v>0</v>
      </c>
    </row>
    <row r="104" spans="1:5" ht="15" customHeight="1">
      <c r="A104" s="123">
        <v>43119</v>
      </c>
      <c r="B104" s="122">
        <v>0</v>
      </c>
      <c r="C104" s="122">
        <v>0</v>
      </c>
      <c r="D104" s="122">
        <v>0</v>
      </c>
      <c r="E104" s="122">
        <v>0</v>
      </c>
    </row>
    <row r="105" spans="1:5" ht="15" customHeight="1">
      <c r="A105" s="121">
        <v>43083</v>
      </c>
      <c r="B105" s="122">
        <v>0</v>
      </c>
      <c r="C105" s="122">
        <v>0</v>
      </c>
      <c r="D105" s="122">
        <v>0</v>
      </c>
      <c r="E105" s="122">
        <v>0</v>
      </c>
    </row>
    <row r="106" spans="1:5" ht="15" customHeight="1">
      <c r="A106" s="123">
        <v>43053</v>
      </c>
      <c r="B106" s="122">
        <v>0</v>
      </c>
      <c r="C106" s="122">
        <v>0</v>
      </c>
      <c r="D106" s="122">
        <v>0</v>
      </c>
      <c r="E106" s="122">
        <f>SUM(B106:D106)</f>
        <v>0</v>
      </c>
    </row>
    <row r="107" spans="1:5" ht="15" customHeight="1">
      <c r="A107" s="123">
        <v>43038</v>
      </c>
      <c r="B107" s="122">
        <v>0</v>
      </c>
      <c r="C107" s="122">
        <v>0</v>
      </c>
      <c r="D107" s="122">
        <v>0</v>
      </c>
      <c r="E107" s="122">
        <f>SUM(B107:D107)</f>
        <v>0</v>
      </c>
    </row>
    <row r="108" spans="1:5" ht="15" customHeight="1">
      <c r="A108" s="123">
        <v>42975</v>
      </c>
      <c r="B108" s="122">
        <v>0</v>
      </c>
      <c r="C108" s="122">
        <v>0</v>
      </c>
      <c r="D108" s="122">
        <v>0</v>
      </c>
      <c r="E108" s="122">
        <v>0</v>
      </c>
    </row>
    <row r="109" spans="1:5" ht="15" customHeight="1">
      <c r="A109" s="123">
        <v>42928</v>
      </c>
      <c r="B109" s="122">
        <v>100</v>
      </c>
      <c r="C109" s="122">
        <v>150</v>
      </c>
      <c r="D109" s="122">
        <v>0</v>
      </c>
      <c r="E109" s="122">
        <f>SUM(B109:D109)</f>
        <v>250</v>
      </c>
    </row>
    <row r="110" spans="1:5" ht="15" customHeight="1">
      <c r="A110" s="123">
        <v>42907</v>
      </c>
      <c r="B110" s="122">
        <v>150</v>
      </c>
      <c r="C110" s="122">
        <v>100</v>
      </c>
      <c r="D110" s="122">
        <v>0</v>
      </c>
      <c r="E110" s="122">
        <f>SUM(B110:D110)</f>
        <v>250</v>
      </c>
    </row>
    <row r="111" spans="1:5" ht="15" customHeight="1">
      <c r="A111" s="123">
        <v>42892</v>
      </c>
      <c r="B111" s="122">
        <v>800</v>
      </c>
      <c r="C111" s="122">
        <v>300</v>
      </c>
      <c r="D111" s="122">
        <v>0</v>
      </c>
      <c r="E111" s="122">
        <f>SUM(B111:D111)</f>
        <v>1100</v>
      </c>
    </row>
    <row r="112" spans="1:5" ht="15" customHeight="1">
      <c r="A112" s="123">
        <v>42860</v>
      </c>
      <c r="B112" s="122">
        <v>180</v>
      </c>
      <c r="C112" s="122">
        <v>0</v>
      </c>
      <c r="D112" s="122">
        <v>0</v>
      </c>
      <c r="E112" s="122">
        <f>SUM(B112:D112)</f>
        <v>180</v>
      </c>
    </row>
    <row r="113" spans="1:5" ht="15" customHeight="1">
      <c r="A113" s="121">
        <v>42836</v>
      </c>
      <c r="B113" s="122">
        <v>0</v>
      </c>
      <c r="C113" s="122">
        <v>0</v>
      </c>
      <c r="D113" s="122">
        <v>0</v>
      </c>
      <c r="E113" s="122">
        <v>0</v>
      </c>
    </row>
    <row r="114" spans="1:5" ht="15" customHeight="1">
      <c r="A114" s="121">
        <v>42808</v>
      </c>
      <c r="B114" s="122">
        <v>0</v>
      </c>
      <c r="C114" s="122">
        <v>0</v>
      </c>
      <c r="D114" s="122">
        <v>0</v>
      </c>
      <c r="E114" s="122">
        <v>0</v>
      </c>
    </row>
    <row r="115" spans="1:5" ht="15" customHeight="1">
      <c r="A115" s="121">
        <v>42775</v>
      </c>
      <c r="B115" s="122">
        <v>0</v>
      </c>
      <c r="C115" s="122">
        <v>0</v>
      </c>
      <c r="D115" s="122">
        <v>0</v>
      </c>
      <c r="E115" s="122">
        <v>0</v>
      </c>
    </row>
    <row r="116" spans="1:5" ht="15" customHeight="1">
      <c r="A116" s="123">
        <v>42748</v>
      </c>
      <c r="B116" s="122">
        <v>0</v>
      </c>
      <c r="C116" s="122">
        <v>0</v>
      </c>
      <c r="D116" s="122">
        <v>0</v>
      </c>
      <c r="E116" s="122">
        <f>SUM(B116:D116)</f>
        <v>0</v>
      </c>
    </row>
    <row r="117" spans="1:5" ht="15" customHeight="1">
      <c r="A117" s="123">
        <v>42717</v>
      </c>
      <c r="B117" s="122">
        <v>0</v>
      </c>
      <c r="C117" s="122">
        <v>0</v>
      </c>
      <c r="D117" s="122">
        <v>0</v>
      </c>
      <c r="E117" s="122">
        <f>SUM(B117:D117)</f>
        <v>0</v>
      </c>
    </row>
    <row r="118" spans="1:5" ht="15" customHeight="1">
      <c r="A118" s="123">
        <v>42705</v>
      </c>
      <c r="B118" s="122">
        <v>0</v>
      </c>
      <c r="C118" s="122">
        <v>0</v>
      </c>
      <c r="D118" s="122">
        <v>0</v>
      </c>
      <c r="E118" s="122">
        <f>SUM(B118:D118)</f>
        <v>0</v>
      </c>
    </row>
    <row r="119" spans="1:5" ht="15" customHeight="1">
      <c r="A119" s="123">
        <v>42676</v>
      </c>
      <c r="B119" s="122">
        <v>0</v>
      </c>
      <c r="C119" s="122">
        <v>0</v>
      </c>
      <c r="D119" s="122">
        <v>0</v>
      </c>
      <c r="E119" s="122">
        <v>0</v>
      </c>
    </row>
    <row r="120" spans="1:5" ht="15" customHeight="1">
      <c r="A120" s="123">
        <v>42653</v>
      </c>
      <c r="B120" s="122">
        <v>800</v>
      </c>
      <c r="C120" s="122">
        <v>1000</v>
      </c>
      <c r="D120" s="122">
        <v>0</v>
      </c>
      <c r="E120" s="122">
        <f>SUM(B120:D120)</f>
        <v>1800</v>
      </c>
    </row>
    <row r="121" spans="1:5" ht="15" customHeight="1">
      <c r="A121" s="123">
        <v>42618</v>
      </c>
      <c r="B121" s="122">
        <v>1100</v>
      </c>
      <c r="C121" s="122">
        <v>1600</v>
      </c>
      <c r="D121" s="122">
        <v>0</v>
      </c>
      <c r="E121" s="122">
        <f t="shared" ref="E121:E126" si="0">SUM(B121:D121)</f>
        <v>2700</v>
      </c>
    </row>
    <row r="122" spans="1:5" ht="15" customHeight="1">
      <c r="A122" s="123">
        <v>42583</v>
      </c>
      <c r="B122" s="122">
        <v>0</v>
      </c>
      <c r="C122" s="122">
        <v>0</v>
      </c>
      <c r="D122" s="122">
        <v>0</v>
      </c>
      <c r="E122" s="122">
        <f t="shared" si="0"/>
        <v>0</v>
      </c>
    </row>
    <row r="123" spans="1:5" ht="15" customHeight="1">
      <c r="A123" s="123">
        <v>42555</v>
      </c>
      <c r="B123" s="122">
        <v>500</v>
      </c>
      <c r="C123" s="122">
        <v>1700</v>
      </c>
      <c r="D123" s="122">
        <v>0</v>
      </c>
      <c r="E123" s="122">
        <f t="shared" si="0"/>
        <v>2200</v>
      </c>
    </row>
    <row r="124" spans="1:5" ht="15" customHeight="1">
      <c r="A124" s="123">
        <v>42530</v>
      </c>
      <c r="B124" s="122">
        <v>840</v>
      </c>
      <c r="C124" s="122">
        <v>1960</v>
      </c>
      <c r="D124" s="122">
        <v>0</v>
      </c>
      <c r="E124" s="122">
        <f t="shared" si="0"/>
        <v>2800</v>
      </c>
    </row>
    <row r="125" spans="1:5" ht="15" customHeight="1">
      <c r="A125" s="123">
        <v>42515</v>
      </c>
      <c r="B125" s="122">
        <v>0</v>
      </c>
      <c r="C125" s="122">
        <v>0</v>
      </c>
      <c r="D125" s="122">
        <v>0</v>
      </c>
      <c r="E125" s="122">
        <f t="shared" si="0"/>
        <v>0</v>
      </c>
    </row>
    <row r="126" spans="1:5" ht="15" customHeight="1">
      <c r="A126" s="123">
        <v>42499</v>
      </c>
      <c r="B126" s="122">
        <v>1000</v>
      </c>
      <c r="C126" s="122">
        <v>2500</v>
      </c>
      <c r="D126" s="122">
        <v>0</v>
      </c>
      <c r="E126" s="122">
        <f t="shared" si="0"/>
        <v>3500</v>
      </c>
    </row>
    <row r="127" spans="1:5" ht="15" customHeight="1">
      <c r="A127" s="123">
        <v>42473</v>
      </c>
      <c r="B127" s="122">
        <v>0</v>
      </c>
      <c r="C127" s="122">
        <v>0</v>
      </c>
      <c r="D127" s="122">
        <v>0</v>
      </c>
      <c r="E127" s="122">
        <v>0</v>
      </c>
    </row>
    <row r="128" spans="1:5">
      <c r="A128" s="123">
        <v>42436</v>
      </c>
      <c r="B128" s="122">
        <v>0</v>
      </c>
      <c r="C128" s="122">
        <v>0</v>
      </c>
      <c r="D128" s="122">
        <v>0</v>
      </c>
      <c r="E128" s="122">
        <f t="shared" ref="E128:E133" si="1">SUM(B128:D128)</f>
        <v>0</v>
      </c>
    </row>
    <row r="129" spans="1:5">
      <c r="A129" s="123">
        <v>42408</v>
      </c>
      <c r="B129" s="122">
        <v>0</v>
      </c>
      <c r="C129" s="122">
        <v>300</v>
      </c>
      <c r="D129" s="122">
        <v>0</v>
      </c>
      <c r="E129" s="122">
        <f t="shared" si="1"/>
        <v>300</v>
      </c>
    </row>
    <row r="130" spans="1:5">
      <c r="A130" s="123">
        <v>42380</v>
      </c>
      <c r="B130" s="122">
        <v>0</v>
      </c>
      <c r="C130" s="122">
        <v>0</v>
      </c>
      <c r="D130" s="122">
        <v>0</v>
      </c>
      <c r="E130" s="122">
        <f t="shared" si="1"/>
        <v>0</v>
      </c>
    </row>
    <row r="131" spans="1:5">
      <c r="A131" s="123">
        <v>42349</v>
      </c>
      <c r="B131" s="122">
        <v>0</v>
      </c>
      <c r="C131" s="122">
        <v>0</v>
      </c>
      <c r="D131" s="122">
        <v>0</v>
      </c>
      <c r="E131" s="122">
        <f t="shared" si="1"/>
        <v>0</v>
      </c>
    </row>
    <row r="132" spans="1:5">
      <c r="A132" s="123">
        <v>42317</v>
      </c>
      <c r="B132" s="122">
        <v>4500</v>
      </c>
      <c r="C132" s="122">
        <v>500</v>
      </c>
      <c r="D132" s="122">
        <v>0</v>
      </c>
      <c r="E132" s="122">
        <f t="shared" si="1"/>
        <v>5000</v>
      </c>
    </row>
    <row r="133" spans="1:5">
      <c r="A133" s="123">
        <v>42307</v>
      </c>
      <c r="B133" s="122">
        <v>1120</v>
      </c>
      <c r="C133" s="122">
        <v>480</v>
      </c>
      <c r="D133" s="122">
        <v>0</v>
      </c>
      <c r="E133" s="122">
        <f t="shared" si="1"/>
        <v>1600</v>
      </c>
    </row>
    <row r="134" spans="1:5">
      <c r="A134" s="123">
        <v>42248</v>
      </c>
      <c r="B134" s="122">
        <v>200</v>
      </c>
      <c r="C134" s="122">
        <v>0</v>
      </c>
      <c r="D134" s="122">
        <v>0</v>
      </c>
      <c r="E134" s="122">
        <f t="shared" ref="E134:E139" si="2">SUM(B134:D134)</f>
        <v>200</v>
      </c>
    </row>
    <row r="135" spans="1:5">
      <c r="A135" s="123">
        <v>42230</v>
      </c>
      <c r="B135" s="122">
        <v>0</v>
      </c>
      <c r="C135" s="122">
        <v>0</v>
      </c>
      <c r="D135" s="122">
        <v>0</v>
      </c>
      <c r="E135" s="122">
        <f t="shared" si="2"/>
        <v>0</v>
      </c>
    </row>
    <row r="136" spans="1:5">
      <c r="A136" s="123">
        <v>42207</v>
      </c>
      <c r="B136" s="122">
        <v>0</v>
      </c>
      <c r="C136" s="122">
        <v>0</v>
      </c>
      <c r="D136" s="122">
        <v>0</v>
      </c>
      <c r="E136" s="122">
        <f t="shared" si="2"/>
        <v>0</v>
      </c>
    </row>
    <row r="137" spans="1:5">
      <c r="A137" s="123">
        <v>42173</v>
      </c>
      <c r="B137" s="122">
        <v>400</v>
      </c>
      <c r="C137" s="122">
        <v>0</v>
      </c>
      <c r="D137" s="122">
        <v>0</v>
      </c>
      <c r="E137" s="122">
        <f t="shared" si="2"/>
        <v>400</v>
      </c>
    </row>
    <row r="138" spans="1:5">
      <c r="A138" s="123">
        <v>42146</v>
      </c>
      <c r="B138" s="122">
        <v>0</v>
      </c>
      <c r="C138" s="122">
        <v>0</v>
      </c>
      <c r="D138" s="122">
        <v>0</v>
      </c>
      <c r="E138" s="122">
        <f t="shared" si="2"/>
        <v>0</v>
      </c>
    </row>
    <row r="139" spans="1:5">
      <c r="A139" s="123">
        <v>42117</v>
      </c>
      <c r="B139" s="122">
        <v>0</v>
      </c>
      <c r="C139" s="122">
        <v>300</v>
      </c>
      <c r="D139" s="122">
        <v>0</v>
      </c>
      <c r="E139" s="122">
        <f t="shared" si="2"/>
        <v>300</v>
      </c>
    </row>
    <row r="140" spans="1:5">
      <c r="A140" s="123">
        <v>42082</v>
      </c>
      <c r="B140" s="122">
        <v>0</v>
      </c>
      <c r="C140" s="122">
        <v>0</v>
      </c>
      <c r="D140" s="122">
        <v>0</v>
      </c>
      <c r="E140" s="122">
        <v>0</v>
      </c>
    </row>
    <row r="141" spans="1:5">
      <c r="A141" s="123">
        <v>42061</v>
      </c>
      <c r="B141" s="122">
        <v>25</v>
      </c>
      <c r="C141" s="122">
        <v>225</v>
      </c>
      <c r="D141" s="122">
        <v>0</v>
      </c>
      <c r="E141" s="122">
        <f>SUM(B141:D141)</f>
        <v>250</v>
      </c>
    </row>
    <row r="142" spans="1:5">
      <c r="A142" s="123">
        <v>42013</v>
      </c>
      <c r="B142" s="122">
        <v>0</v>
      </c>
      <c r="C142" s="122">
        <v>0</v>
      </c>
      <c r="D142" s="122">
        <v>0</v>
      </c>
      <c r="E142" s="122">
        <f>SUM(B142:D142)</f>
        <v>0</v>
      </c>
    </row>
    <row r="143" spans="1:5">
      <c r="A143" s="123">
        <v>41992</v>
      </c>
      <c r="B143" s="122">
        <v>0</v>
      </c>
      <c r="C143" s="122">
        <v>0</v>
      </c>
      <c r="D143" s="122">
        <v>0</v>
      </c>
      <c r="E143" s="122">
        <f t="shared" ref="E143:E148" si="3">SUM(B143:D143)</f>
        <v>0</v>
      </c>
    </row>
    <row r="144" spans="1:5">
      <c r="A144" s="123">
        <v>41964</v>
      </c>
      <c r="B144" s="122">
        <v>0</v>
      </c>
      <c r="C144" s="122">
        <v>0</v>
      </c>
      <c r="D144" s="122">
        <v>0</v>
      </c>
      <c r="E144" s="122">
        <f t="shared" si="3"/>
        <v>0</v>
      </c>
    </row>
    <row r="145" spans="1:5">
      <c r="A145" s="123">
        <v>41956</v>
      </c>
      <c r="B145" s="122">
        <v>0</v>
      </c>
      <c r="C145" s="122">
        <v>0</v>
      </c>
      <c r="D145" s="122">
        <v>0</v>
      </c>
      <c r="E145" s="122">
        <f t="shared" si="3"/>
        <v>0</v>
      </c>
    </row>
    <row r="146" spans="1:5">
      <c r="A146" s="123">
        <v>41939</v>
      </c>
      <c r="B146" s="122">
        <v>0</v>
      </c>
      <c r="C146" s="122">
        <v>600</v>
      </c>
      <c r="D146" s="122">
        <v>0</v>
      </c>
      <c r="E146" s="122">
        <f t="shared" si="3"/>
        <v>600</v>
      </c>
    </row>
    <row r="147" spans="1:5">
      <c r="A147" s="123">
        <v>41932</v>
      </c>
      <c r="B147" s="122">
        <v>4000</v>
      </c>
      <c r="C147" s="122">
        <v>8000</v>
      </c>
      <c r="D147" s="122">
        <v>0</v>
      </c>
      <c r="E147" s="122">
        <f t="shared" si="3"/>
        <v>12000</v>
      </c>
    </row>
    <row r="148" spans="1:5">
      <c r="A148" s="123">
        <v>41905</v>
      </c>
      <c r="B148" s="122">
        <v>4000</v>
      </c>
      <c r="C148" s="122">
        <v>8000</v>
      </c>
      <c r="D148" s="122">
        <v>0</v>
      </c>
      <c r="E148" s="122">
        <f t="shared" si="3"/>
        <v>12000</v>
      </c>
    </row>
    <row r="149" spans="1:5">
      <c r="A149" s="123">
        <v>41866</v>
      </c>
      <c r="B149" s="122">
        <v>0</v>
      </c>
      <c r="C149" s="122">
        <v>0</v>
      </c>
      <c r="D149" s="122">
        <v>0</v>
      </c>
      <c r="E149" s="122">
        <f t="shared" ref="E149:E154" si="4">SUM(B149:D149)</f>
        <v>0</v>
      </c>
    </row>
    <row r="150" spans="1:5">
      <c r="A150" s="123">
        <v>41838</v>
      </c>
      <c r="B150" s="122">
        <v>0</v>
      </c>
      <c r="C150" s="122">
        <v>0</v>
      </c>
      <c r="D150" s="122">
        <v>0</v>
      </c>
      <c r="E150" s="122">
        <f t="shared" si="4"/>
        <v>0</v>
      </c>
    </row>
    <row r="151" spans="1:5">
      <c r="A151" s="123">
        <v>41810</v>
      </c>
      <c r="B151" s="122">
        <v>0</v>
      </c>
      <c r="C151" s="122">
        <v>0</v>
      </c>
      <c r="D151" s="122">
        <v>0</v>
      </c>
      <c r="E151" s="122">
        <f t="shared" si="4"/>
        <v>0</v>
      </c>
    </row>
    <row r="152" spans="1:5">
      <c r="A152" s="123">
        <v>41774</v>
      </c>
      <c r="B152" s="122">
        <v>3000</v>
      </c>
      <c r="C152" s="122">
        <v>4000</v>
      </c>
      <c r="D152" s="122">
        <v>0</v>
      </c>
      <c r="E152" s="122">
        <f t="shared" si="4"/>
        <v>7000</v>
      </c>
    </row>
    <row r="153" spans="1:5">
      <c r="A153" s="123">
        <v>41751</v>
      </c>
      <c r="B153" s="122">
        <v>0</v>
      </c>
      <c r="C153" s="122">
        <v>0</v>
      </c>
      <c r="D153" s="122">
        <v>0</v>
      </c>
      <c r="E153" s="122">
        <f t="shared" si="4"/>
        <v>0</v>
      </c>
    </row>
    <row r="154" spans="1:5">
      <c r="A154" s="123">
        <v>41723</v>
      </c>
      <c r="B154" s="122">
        <v>0</v>
      </c>
      <c r="C154" s="122">
        <v>0</v>
      </c>
      <c r="D154" s="122">
        <v>0</v>
      </c>
      <c r="E154" s="122">
        <f t="shared" si="4"/>
        <v>0</v>
      </c>
    </row>
    <row r="155" spans="1:5">
      <c r="A155" s="121">
        <v>41691</v>
      </c>
      <c r="B155" s="122">
        <v>0</v>
      </c>
      <c r="C155" s="122">
        <v>0</v>
      </c>
      <c r="D155" s="122">
        <v>0</v>
      </c>
      <c r="E155" s="122">
        <f t="shared" ref="E155:E218" si="5">SUM(B155:D155)</f>
        <v>0</v>
      </c>
    </row>
    <row r="156" spans="1:5">
      <c r="A156" s="121">
        <v>41656</v>
      </c>
      <c r="B156" s="122">
        <v>0</v>
      </c>
      <c r="C156" s="122">
        <v>0</v>
      </c>
      <c r="D156" s="122">
        <v>0</v>
      </c>
      <c r="E156" s="122">
        <f t="shared" si="5"/>
        <v>0</v>
      </c>
    </row>
    <row r="157" spans="1:5">
      <c r="A157" s="121">
        <v>41642</v>
      </c>
      <c r="B157" s="122">
        <v>0</v>
      </c>
      <c r="C157" s="122">
        <v>0</v>
      </c>
      <c r="D157" s="122">
        <v>0</v>
      </c>
      <c r="E157" s="122">
        <f t="shared" si="5"/>
        <v>0</v>
      </c>
    </row>
    <row r="158" spans="1:5">
      <c r="A158" s="121">
        <v>41628</v>
      </c>
      <c r="B158" s="122">
        <v>0</v>
      </c>
      <c r="C158" s="122">
        <v>0</v>
      </c>
      <c r="D158" s="122">
        <v>0</v>
      </c>
      <c r="E158" s="122">
        <f t="shared" si="5"/>
        <v>0</v>
      </c>
    </row>
    <row r="159" spans="1:5">
      <c r="A159" s="121">
        <v>41593</v>
      </c>
      <c r="B159" s="122">
        <v>0</v>
      </c>
      <c r="C159" s="122">
        <v>0</v>
      </c>
      <c r="D159" s="122">
        <v>0</v>
      </c>
      <c r="E159" s="122">
        <f t="shared" si="5"/>
        <v>0</v>
      </c>
    </row>
    <row r="160" spans="1:5">
      <c r="A160" s="121">
        <v>41578</v>
      </c>
      <c r="B160" s="122">
        <v>0</v>
      </c>
      <c r="C160" s="122">
        <v>0</v>
      </c>
      <c r="D160" s="122">
        <v>0</v>
      </c>
      <c r="E160" s="122">
        <f t="shared" si="5"/>
        <v>0</v>
      </c>
    </row>
    <row r="161" spans="1:5">
      <c r="A161" s="121">
        <v>41564</v>
      </c>
      <c r="B161" s="122">
        <v>0</v>
      </c>
      <c r="C161" s="122">
        <v>0</v>
      </c>
      <c r="D161" s="122">
        <v>0</v>
      </c>
      <c r="E161" s="122">
        <f t="shared" si="5"/>
        <v>0</v>
      </c>
    </row>
    <row r="162" spans="1:5">
      <c r="A162" s="121">
        <v>41544</v>
      </c>
      <c r="B162" s="122">
        <v>1700</v>
      </c>
      <c r="C162" s="122">
        <v>1000</v>
      </c>
      <c r="D162" s="122">
        <v>0</v>
      </c>
      <c r="E162" s="122">
        <f t="shared" si="5"/>
        <v>2700</v>
      </c>
    </row>
    <row r="163" spans="1:5">
      <c r="A163" s="121">
        <v>41536</v>
      </c>
      <c r="B163" s="122">
        <v>1700</v>
      </c>
      <c r="C163" s="122">
        <v>1400</v>
      </c>
      <c r="D163" s="122">
        <v>0</v>
      </c>
      <c r="E163" s="122">
        <f t="shared" si="5"/>
        <v>3100</v>
      </c>
    </row>
    <row r="164" spans="1:5">
      <c r="A164" s="121">
        <v>41515</v>
      </c>
      <c r="B164" s="122">
        <v>1700</v>
      </c>
      <c r="C164" s="122">
        <v>1400</v>
      </c>
      <c r="D164" s="122">
        <v>0</v>
      </c>
      <c r="E164" s="122">
        <f t="shared" si="5"/>
        <v>3100</v>
      </c>
    </row>
    <row r="165" spans="1:5">
      <c r="A165" s="121">
        <v>41502</v>
      </c>
      <c r="B165" s="122">
        <v>1700</v>
      </c>
      <c r="C165" s="122">
        <v>1400</v>
      </c>
      <c r="D165" s="122">
        <v>0</v>
      </c>
      <c r="E165" s="122">
        <f t="shared" si="5"/>
        <v>3100</v>
      </c>
    </row>
    <row r="166" spans="1:5">
      <c r="A166" s="121">
        <v>41484</v>
      </c>
      <c r="B166" s="122">
        <v>1500</v>
      </c>
      <c r="C166" s="122">
        <v>2000</v>
      </c>
      <c r="D166" s="122">
        <v>0</v>
      </c>
      <c r="E166" s="122">
        <f t="shared" si="5"/>
        <v>3500</v>
      </c>
    </row>
    <row r="167" spans="1:5">
      <c r="A167" s="121">
        <v>41459</v>
      </c>
      <c r="B167" s="122">
        <v>0</v>
      </c>
      <c r="C167" s="122">
        <v>0</v>
      </c>
      <c r="D167" s="122">
        <v>0</v>
      </c>
      <c r="E167" s="122">
        <f t="shared" si="5"/>
        <v>0</v>
      </c>
    </row>
    <row r="168" spans="1:5">
      <c r="A168" s="121">
        <v>41446</v>
      </c>
      <c r="B168" s="122">
        <v>0</v>
      </c>
      <c r="C168" s="122">
        <v>0</v>
      </c>
      <c r="D168" s="122">
        <v>0</v>
      </c>
      <c r="E168" s="122">
        <f t="shared" si="5"/>
        <v>0</v>
      </c>
    </row>
    <row r="169" spans="1:5">
      <c r="A169" s="121">
        <v>41417</v>
      </c>
      <c r="B169" s="122">
        <v>0</v>
      </c>
      <c r="C169" s="122">
        <v>0</v>
      </c>
      <c r="D169" s="122">
        <v>0</v>
      </c>
      <c r="E169" s="122">
        <f t="shared" si="5"/>
        <v>0</v>
      </c>
    </row>
    <row r="170" spans="1:5">
      <c r="A170" s="121">
        <v>41410</v>
      </c>
      <c r="B170" s="122">
        <v>0</v>
      </c>
      <c r="C170" s="122">
        <v>0</v>
      </c>
      <c r="D170" s="122">
        <v>0</v>
      </c>
      <c r="E170" s="122">
        <f t="shared" si="5"/>
        <v>0</v>
      </c>
    </row>
    <row r="171" spans="1:5">
      <c r="A171" s="121">
        <v>41382</v>
      </c>
      <c r="B171" s="122">
        <v>0</v>
      </c>
      <c r="C171" s="122">
        <v>0</v>
      </c>
      <c r="D171" s="122">
        <v>0</v>
      </c>
      <c r="E171" s="122">
        <f t="shared" si="5"/>
        <v>0</v>
      </c>
    </row>
    <row r="172" spans="1:5">
      <c r="A172" s="121">
        <v>41348</v>
      </c>
      <c r="B172" s="122">
        <v>0</v>
      </c>
      <c r="C172" s="122">
        <v>0</v>
      </c>
      <c r="D172" s="122">
        <v>0</v>
      </c>
      <c r="E172" s="122">
        <f t="shared" si="5"/>
        <v>0</v>
      </c>
    </row>
    <row r="173" spans="1:5">
      <c r="A173" s="121">
        <v>41320</v>
      </c>
      <c r="B173" s="122">
        <v>0</v>
      </c>
      <c r="C173" s="122">
        <v>0</v>
      </c>
      <c r="D173" s="122">
        <v>0</v>
      </c>
      <c r="E173" s="122">
        <f t="shared" si="5"/>
        <v>0</v>
      </c>
    </row>
    <row r="174" spans="1:5">
      <c r="A174" s="121">
        <v>41292</v>
      </c>
      <c r="B174" s="122">
        <v>0</v>
      </c>
      <c r="C174" s="122">
        <v>0</v>
      </c>
      <c r="D174" s="122">
        <v>0</v>
      </c>
      <c r="E174" s="122">
        <f t="shared" si="5"/>
        <v>0</v>
      </c>
    </row>
    <row r="175" spans="1:5">
      <c r="A175" s="121">
        <v>41264</v>
      </c>
      <c r="B175" s="122">
        <v>0</v>
      </c>
      <c r="C175" s="122">
        <v>0</v>
      </c>
      <c r="D175" s="122">
        <v>0</v>
      </c>
      <c r="E175" s="122">
        <f t="shared" si="5"/>
        <v>0</v>
      </c>
    </row>
    <row r="176" spans="1:5">
      <c r="A176" s="121">
        <v>41229</v>
      </c>
      <c r="B176" s="122">
        <v>0</v>
      </c>
      <c r="C176" s="122">
        <v>0</v>
      </c>
      <c r="D176" s="122">
        <v>0</v>
      </c>
      <c r="E176" s="122">
        <f t="shared" si="5"/>
        <v>0</v>
      </c>
    </row>
    <row r="177" spans="1:5">
      <c r="A177" s="121">
        <v>41201</v>
      </c>
      <c r="B177" s="122">
        <v>0</v>
      </c>
      <c r="C177" s="122">
        <v>0</v>
      </c>
      <c r="D177" s="122">
        <v>0</v>
      </c>
      <c r="E177" s="122">
        <f t="shared" si="5"/>
        <v>0</v>
      </c>
    </row>
    <row r="178" spans="1:5">
      <c r="A178" s="121">
        <v>41173</v>
      </c>
      <c r="B178" s="122">
        <v>1750</v>
      </c>
      <c r="C178" s="122">
        <v>750</v>
      </c>
      <c r="D178" s="122">
        <v>0</v>
      </c>
      <c r="E178" s="122">
        <f t="shared" si="5"/>
        <v>2500</v>
      </c>
    </row>
    <row r="179" spans="1:5">
      <c r="A179" s="121">
        <v>41138</v>
      </c>
      <c r="B179" s="122">
        <v>3000</v>
      </c>
      <c r="C179" s="122">
        <v>0</v>
      </c>
      <c r="D179" s="122">
        <v>0</v>
      </c>
      <c r="E179" s="122">
        <f t="shared" si="5"/>
        <v>3000</v>
      </c>
    </row>
    <row r="180" spans="1:5">
      <c r="A180" s="121">
        <v>41110</v>
      </c>
      <c r="B180" s="122">
        <v>1800</v>
      </c>
      <c r="C180" s="122">
        <v>200</v>
      </c>
      <c r="D180" s="122">
        <v>0</v>
      </c>
      <c r="E180" s="122">
        <f t="shared" si="5"/>
        <v>2000</v>
      </c>
    </row>
    <row r="181" spans="1:5">
      <c r="A181" s="121">
        <v>41075</v>
      </c>
      <c r="B181" s="122">
        <v>2700</v>
      </c>
      <c r="C181" s="122">
        <v>300</v>
      </c>
      <c r="D181" s="122">
        <v>0</v>
      </c>
      <c r="E181" s="122">
        <f t="shared" si="5"/>
        <v>3000</v>
      </c>
    </row>
    <row r="182" spans="1:5">
      <c r="A182" s="121">
        <v>41047</v>
      </c>
      <c r="B182" s="122">
        <v>0</v>
      </c>
      <c r="C182" s="122">
        <v>0</v>
      </c>
      <c r="D182" s="122">
        <v>0</v>
      </c>
      <c r="E182" s="122">
        <f t="shared" si="5"/>
        <v>0</v>
      </c>
    </row>
    <row r="183" spans="1:5">
      <c r="A183" s="121">
        <v>41019</v>
      </c>
      <c r="B183" s="122">
        <v>0</v>
      </c>
      <c r="C183" s="122">
        <v>0</v>
      </c>
      <c r="D183" s="122">
        <v>0</v>
      </c>
      <c r="E183" s="122">
        <f t="shared" si="5"/>
        <v>0</v>
      </c>
    </row>
    <row r="184" spans="1:5">
      <c r="A184" s="121">
        <v>40984</v>
      </c>
      <c r="B184" s="122">
        <v>0</v>
      </c>
      <c r="C184" s="122">
        <v>0</v>
      </c>
      <c r="D184" s="122">
        <v>0</v>
      </c>
      <c r="E184" s="122">
        <f t="shared" si="5"/>
        <v>0</v>
      </c>
    </row>
    <row r="185" spans="1:5">
      <c r="A185" s="121">
        <v>40956</v>
      </c>
      <c r="B185" s="122">
        <v>0</v>
      </c>
      <c r="C185" s="122">
        <v>0</v>
      </c>
      <c r="D185" s="122">
        <v>0</v>
      </c>
      <c r="E185" s="122">
        <f t="shared" si="5"/>
        <v>0</v>
      </c>
    </row>
    <row r="186" spans="1:5">
      <c r="A186" s="121">
        <v>40928</v>
      </c>
      <c r="B186" s="122">
        <v>0</v>
      </c>
      <c r="C186" s="122">
        <v>0</v>
      </c>
      <c r="D186" s="122">
        <v>0</v>
      </c>
      <c r="E186" s="122">
        <f t="shared" si="5"/>
        <v>0</v>
      </c>
    </row>
    <row r="187" spans="1:5">
      <c r="A187" s="121">
        <v>40893</v>
      </c>
      <c r="B187" s="122">
        <v>0</v>
      </c>
      <c r="C187" s="122">
        <v>0</v>
      </c>
      <c r="D187" s="122">
        <v>0</v>
      </c>
      <c r="E187" s="122">
        <f t="shared" si="5"/>
        <v>0</v>
      </c>
    </row>
    <row r="188" spans="1:5">
      <c r="A188" s="121">
        <v>40865</v>
      </c>
      <c r="B188" s="122">
        <v>0</v>
      </c>
      <c r="C188" s="122">
        <v>0</v>
      </c>
      <c r="D188" s="122">
        <v>0</v>
      </c>
      <c r="E188" s="122">
        <f t="shared" si="5"/>
        <v>0</v>
      </c>
    </row>
    <row r="189" spans="1:5">
      <c r="A189" s="121">
        <v>40840</v>
      </c>
      <c r="B189" s="122">
        <v>0</v>
      </c>
      <c r="C189" s="122">
        <v>1000</v>
      </c>
      <c r="D189" s="122">
        <v>0</v>
      </c>
      <c r="E189" s="122">
        <f t="shared" si="5"/>
        <v>1000</v>
      </c>
    </row>
    <row r="190" spans="1:5">
      <c r="A190" s="121">
        <v>40809</v>
      </c>
      <c r="B190" s="122">
        <v>0</v>
      </c>
      <c r="C190" s="122">
        <v>1500</v>
      </c>
      <c r="D190" s="122">
        <v>0</v>
      </c>
      <c r="E190" s="122">
        <f t="shared" si="5"/>
        <v>1500</v>
      </c>
    </row>
    <row r="191" spans="1:5">
      <c r="A191" s="121">
        <v>40774</v>
      </c>
      <c r="B191" s="122">
        <v>0</v>
      </c>
      <c r="C191" s="122">
        <v>200</v>
      </c>
      <c r="D191" s="122">
        <v>0</v>
      </c>
      <c r="E191" s="122">
        <f t="shared" si="5"/>
        <v>200</v>
      </c>
    </row>
    <row r="192" spans="1:5">
      <c r="A192" s="121">
        <v>40739</v>
      </c>
      <c r="B192" s="122">
        <v>0</v>
      </c>
      <c r="C192" s="122">
        <v>50</v>
      </c>
      <c r="D192" s="122">
        <v>0</v>
      </c>
      <c r="E192" s="122">
        <f t="shared" si="5"/>
        <v>50</v>
      </c>
    </row>
    <row r="193" spans="1:5">
      <c r="A193" s="121">
        <v>40711</v>
      </c>
      <c r="B193" s="122">
        <v>0</v>
      </c>
      <c r="C193" s="122">
        <v>100</v>
      </c>
      <c r="D193" s="122">
        <v>0</v>
      </c>
      <c r="E193" s="122">
        <f t="shared" si="5"/>
        <v>100</v>
      </c>
    </row>
    <row r="194" spans="1:5">
      <c r="A194" s="121">
        <v>40683</v>
      </c>
      <c r="B194" s="122">
        <v>0</v>
      </c>
      <c r="C194" s="122">
        <v>0</v>
      </c>
      <c r="D194" s="122">
        <v>0</v>
      </c>
      <c r="E194" s="122">
        <f t="shared" si="5"/>
        <v>0</v>
      </c>
    </row>
    <row r="195" spans="1:5">
      <c r="A195" s="121">
        <v>40648</v>
      </c>
      <c r="B195" s="122">
        <v>0</v>
      </c>
      <c r="C195" s="122">
        <v>0</v>
      </c>
      <c r="D195" s="122">
        <v>0</v>
      </c>
      <c r="E195" s="122">
        <f t="shared" si="5"/>
        <v>0</v>
      </c>
    </row>
    <row r="196" spans="1:5">
      <c r="A196" s="121">
        <v>40617</v>
      </c>
      <c r="B196" s="122">
        <v>0</v>
      </c>
      <c r="C196" s="122">
        <v>0</v>
      </c>
      <c r="D196" s="122">
        <v>0</v>
      </c>
      <c r="E196" s="122">
        <f t="shared" si="5"/>
        <v>0</v>
      </c>
    </row>
    <row r="197" spans="1:5">
      <c r="A197" s="121">
        <v>40592</v>
      </c>
      <c r="B197" s="122">
        <v>0</v>
      </c>
      <c r="C197" s="122">
        <v>0</v>
      </c>
      <c r="D197" s="122">
        <v>0</v>
      </c>
      <c r="E197" s="122">
        <f t="shared" si="5"/>
        <v>0</v>
      </c>
    </row>
    <row r="198" spans="1:5">
      <c r="A198" s="121">
        <v>40564</v>
      </c>
      <c r="B198" s="122">
        <v>0</v>
      </c>
      <c r="C198" s="122">
        <v>0</v>
      </c>
      <c r="D198" s="122">
        <v>0</v>
      </c>
      <c r="E198" s="122">
        <f t="shared" si="5"/>
        <v>0</v>
      </c>
    </row>
    <row r="199" spans="1:5">
      <c r="A199" s="121">
        <v>40529</v>
      </c>
      <c r="B199" s="122">
        <v>0</v>
      </c>
      <c r="C199" s="122">
        <v>0</v>
      </c>
      <c r="D199" s="122">
        <v>0</v>
      </c>
      <c r="E199" s="122">
        <f t="shared" si="5"/>
        <v>0</v>
      </c>
    </row>
    <row r="200" spans="1:5">
      <c r="A200" s="121">
        <v>40466</v>
      </c>
      <c r="B200" s="122">
        <v>0</v>
      </c>
      <c r="C200" s="122">
        <v>0</v>
      </c>
      <c r="D200" s="122">
        <v>0</v>
      </c>
      <c r="E200" s="122">
        <f t="shared" si="5"/>
        <v>0</v>
      </c>
    </row>
    <row r="201" spans="1:5">
      <c r="A201" s="121">
        <v>40438</v>
      </c>
      <c r="B201" s="122">
        <v>0</v>
      </c>
      <c r="C201" s="122">
        <v>100</v>
      </c>
      <c r="D201" s="122">
        <v>0</v>
      </c>
      <c r="E201" s="122">
        <f t="shared" si="5"/>
        <v>100</v>
      </c>
    </row>
    <row r="202" spans="1:5">
      <c r="A202" s="121">
        <v>40410</v>
      </c>
      <c r="B202" s="122">
        <v>0</v>
      </c>
      <c r="C202" s="122">
        <v>300</v>
      </c>
      <c r="D202" s="122">
        <v>0</v>
      </c>
      <c r="E202" s="122">
        <f t="shared" si="5"/>
        <v>300</v>
      </c>
    </row>
    <row r="203" spans="1:5">
      <c r="A203" s="121">
        <v>40375</v>
      </c>
      <c r="B203" s="122">
        <v>0</v>
      </c>
      <c r="C203" s="122">
        <v>0</v>
      </c>
      <c r="D203" s="122">
        <v>0</v>
      </c>
      <c r="E203" s="122">
        <f t="shared" si="5"/>
        <v>0</v>
      </c>
    </row>
    <row r="204" spans="1:5">
      <c r="A204" s="121">
        <v>40347</v>
      </c>
      <c r="B204" s="122">
        <v>0</v>
      </c>
      <c r="C204" s="122">
        <v>0</v>
      </c>
      <c r="D204" s="122">
        <v>0</v>
      </c>
      <c r="E204" s="122">
        <f t="shared" si="5"/>
        <v>0</v>
      </c>
    </row>
    <row r="205" spans="1:5">
      <c r="A205" s="121">
        <v>40319</v>
      </c>
      <c r="B205" s="122">
        <v>0</v>
      </c>
      <c r="C205" s="122">
        <v>0</v>
      </c>
      <c r="D205" s="122">
        <v>0</v>
      </c>
      <c r="E205" s="122">
        <f t="shared" si="5"/>
        <v>0</v>
      </c>
    </row>
    <row r="206" spans="1:5">
      <c r="A206" s="121">
        <v>40284</v>
      </c>
      <c r="B206" s="122">
        <v>0</v>
      </c>
      <c r="C206" s="122">
        <v>0</v>
      </c>
      <c r="D206" s="122">
        <v>0</v>
      </c>
      <c r="E206" s="122">
        <f t="shared" si="5"/>
        <v>0</v>
      </c>
    </row>
    <row r="207" spans="1:5">
      <c r="A207" s="121">
        <v>40256</v>
      </c>
      <c r="B207" s="122">
        <v>0</v>
      </c>
      <c r="C207" s="122">
        <v>0</v>
      </c>
      <c r="D207" s="122">
        <v>0</v>
      </c>
      <c r="E207" s="122">
        <f t="shared" si="5"/>
        <v>0</v>
      </c>
    </row>
    <row r="208" spans="1:5">
      <c r="A208" s="121">
        <v>40228</v>
      </c>
      <c r="B208" s="122">
        <v>0</v>
      </c>
      <c r="C208" s="122">
        <v>0</v>
      </c>
      <c r="D208" s="122">
        <v>0</v>
      </c>
      <c r="E208" s="122">
        <f t="shared" si="5"/>
        <v>0</v>
      </c>
    </row>
    <row r="209" spans="1:5">
      <c r="A209" s="121">
        <v>40193</v>
      </c>
      <c r="B209" s="122">
        <v>0</v>
      </c>
      <c r="C209" s="122">
        <v>0</v>
      </c>
      <c r="D209" s="122">
        <v>0</v>
      </c>
      <c r="E209" s="122">
        <f t="shared" si="5"/>
        <v>0</v>
      </c>
    </row>
    <row r="210" spans="1:5">
      <c r="A210" s="121">
        <v>40165</v>
      </c>
      <c r="B210" s="122">
        <v>0</v>
      </c>
      <c r="C210" s="122">
        <v>0</v>
      </c>
      <c r="D210" s="122">
        <v>0</v>
      </c>
      <c r="E210" s="122">
        <f t="shared" si="5"/>
        <v>0</v>
      </c>
    </row>
    <row r="211" spans="1:5">
      <c r="A211" s="121">
        <v>40137</v>
      </c>
      <c r="B211" s="122">
        <v>0</v>
      </c>
      <c r="C211" s="122">
        <v>0</v>
      </c>
      <c r="D211" s="122">
        <v>0</v>
      </c>
      <c r="E211" s="122">
        <f t="shared" si="5"/>
        <v>0</v>
      </c>
    </row>
    <row r="212" spans="1:5">
      <c r="A212" s="121">
        <v>40102</v>
      </c>
      <c r="B212" s="122">
        <v>0</v>
      </c>
      <c r="C212" s="122">
        <v>0</v>
      </c>
      <c r="D212" s="122">
        <v>0</v>
      </c>
      <c r="E212" s="122">
        <f t="shared" si="5"/>
        <v>0</v>
      </c>
    </row>
    <row r="213" spans="1:5">
      <c r="A213" s="121">
        <v>40074</v>
      </c>
      <c r="B213" s="122">
        <v>0</v>
      </c>
      <c r="C213" s="122">
        <v>0</v>
      </c>
      <c r="D213" s="122">
        <v>0</v>
      </c>
      <c r="E213" s="122">
        <f t="shared" si="5"/>
        <v>0</v>
      </c>
    </row>
    <row r="214" spans="1:5">
      <c r="A214" s="121">
        <v>40046</v>
      </c>
      <c r="B214" s="122">
        <v>0</v>
      </c>
      <c r="C214" s="122">
        <v>0</v>
      </c>
      <c r="D214" s="122">
        <v>0</v>
      </c>
      <c r="E214" s="122">
        <f t="shared" si="5"/>
        <v>0</v>
      </c>
    </row>
    <row r="215" spans="1:5">
      <c r="A215" s="121">
        <v>40011</v>
      </c>
      <c r="B215" s="122">
        <v>0</v>
      </c>
      <c r="C215" s="122">
        <v>0</v>
      </c>
      <c r="D215" s="122">
        <v>0</v>
      </c>
      <c r="E215" s="122">
        <f t="shared" si="5"/>
        <v>0</v>
      </c>
    </row>
    <row r="216" spans="1:5">
      <c r="A216" s="121">
        <v>39983</v>
      </c>
      <c r="B216" s="122">
        <v>0</v>
      </c>
      <c r="C216" s="122">
        <v>0</v>
      </c>
      <c r="D216" s="122">
        <v>0</v>
      </c>
      <c r="E216" s="122">
        <f t="shared" si="5"/>
        <v>0</v>
      </c>
    </row>
    <row r="217" spans="1:5">
      <c r="A217" s="121">
        <v>39948</v>
      </c>
      <c r="B217" s="122">
        <v>0</v>
      </c>
      <c r="C217" s="122">
        <v>0</v>
      </c>
      <c r="D217" s="122">
        <v>0</v>
      </c>
      <c r="E217" s="122">
        <f t="shared" si="5"/>
        <v>0</v>
      </c>
    </row>
    <row r="218" spans="1:5">
      <c r="A218" s="121">
        <v>39920</v>
      </c>
      <c r="B218" s="122">
        <v>0</v>
      </c>
      <c r="C218" s="122">
        <v>0</v>
      </c>
      <c r="D218" s="122">
        <v>0</v>
      </c>
      <c r="E218" s="122">
        <f t="shared" si="5"/>
        <v>0</v>
      </c>
    </row>
    <row r="219" spans="1:5">
      <c r="A219" s="121">
        <v>39892</v>
      </c>
      <c r="B219" s="122">
        <v>0</v>
      </c>
      <c r="C219" s="122">
        <v>0</v>
      </c>
      <c r="D219" s="122">
        <v>0</v>
      </c>
      <c r="E219" s="122">
        <f t="shared" ref="E219:E239" si="6">SUM(B219:D219)</f>
        <v>0</v>
      </c>
    </row>
    <row r="220" spans="1:5">
      <c r="A220" s="121">
        <v>39864</v>
      </c>
      <c r="B220" s="122">
        <v>0</v>
      </c>
      <c r="C220" s="122">
        <v>0</v>
      </c>
      <c r="D220" s="122">
        <v>0</v>
      </c>
      <c r="E220" s="122">
        <f t="shared" si="6"/>
        <v>0</v>
      </c>
    </row>
    <row r="221" spans="1:5">
      <c r="A221" s="121">
        <v>39829</v>
      </c>
      <c r="B221" s="122">
        <v>0</v>
      </c>
      <c r="C221" s="122">
        <v>0</v>
      </c>
      <c r="D221" s="122">
        <v>0</v>
      </c>
      <c r="E221" s="122">
        <f t="shared" si="6"/>
        <v>0</v>
      </c>
    </row>
    <row r="222" spans="1:5">
      <c r="A222" s="121">
        <v>39801</v>
      </c>
      <c r="B222" s="122">
        <v>0</v>
      </c>
      <c r="C222" s="122">
        <v>0</v>
      </c>
      <c r="D222" s="122">
        <v>0</v>
      </c>
      <c r="E222" s="122">
        <f t="shared" si="6"/>
        <v>0</v>
      </c>
    </row>
    <row r="223" spans="1:5">
      <c r="A223" s="121">
        <v>39773</v>
      </c>
      <c r="B223" s="122">
        <v>0</v>
      </c>
      <c r="C223" s="122">
        <v>0</v>
      </c>
      <c r="D223" s="122">
        <v>0</v>
      </c>
      <c r="E223" s="122">
        <f t="shared" si="6"/>
        <v>0</v>
      </c>
    </row>
    <row r="224" spans="1:5">
      <c r="A224" s="121">
        <v>39738</v>
      </c>
      <c r="B224" s="122">
        <v>1000</v>
      </c>
      <c r="C224" s="122">
        <v>4000</v>
      </c>
      <c r="D224" s="122">
        <v>0</v>
      </c>
      <c r="E224" s="122">
        <f t="shared" si="6"/>
        <v>5000</v>
      </c>
    </row>
    <row r="225" spans="1:5">
      <c r="A225" s="121">
        <v>39710</v>
      </c>
      <c r="B225" s="122">
        <v>1000</v>
      </c>
      <c r="C225" s="122">
        <v>4000</v>
      </c>
      <c r="D225" s="122">
        <v>0</v>
      </c>
      <c r="E225" s="122">
        <f t="shared" si="6"/>
        <v>5000</v>
      </c>
    </row>
    <row r="226" spans="1:5">
      <c r="A226" s="121">
        <v>39647</v>
      </c>
      <c r="B226" s="122">
        <v>360</v>
      </c>
      <c r="C226" s="122">
        <v>840</v>
      </c>
      <c r="D226" s="122">
        <v>0</v>
      </c>
      <c r="E226" s="122">
        <f t="shared" si="6"/>
        <v>1200</v>
      </c>
    </row>
    <row r="227" spans="1:5">
      <c r="A227" s="121">
        <v>39619</v>
      </c>
      <c r="B227" s="122">
        <v>3750</v>
      </c>
      <c r="C227" s="122">
        <v>21250</v>
      </c>
      <c r="D227" s="122">
        <v>0</v>
      </c>
      <c r="E227" s="122">
        <f t="shared" si="6"/>
        <v>25000</v>
      </c>
    </row>
    <row r="228" spans="1:5">
      <c r="A228" s="121">
        <v>39584</v>
      </c>
      <c r="B228" s="122">
        <v>0</v>
      </c>
      <c r="C228" s="122">
        <v>0</v>
      </c>
      <c r="D228" s="122">
        <v>0</v>
      </c>
      <c r="E228" s="122">
        <f t="shared" si="6"/>
        <v>0</v>
      </c>
    </row>
    <row r="229" spans="1:5">
      <c r="A229" s="121">
        <v>39556</v>
      </c>
      <c r="B229" s="122">
        <v>400</v>
      </c>
      <c r="C229" s="122">
        <v>1600</v>
      </c>
      <c r="D229" s="122">
        <v>0</v>
      </c>
      <c r="E229" s="122">
        <f t="shared" si="6"/>
        <v>2000</v>
      </c>
    </row>
    <row r="230" spans="1:5">
      <c r="A230" s="121">
        <v>39530</v>
      </c>
      <c r="B230" s="122">
        <v>0</v>
      </c>
      <c r="C230" s="122">
        <v>0</v>
      </c>
      <c r="D230" s="122">
        <v>0</v>
      </c>
      <c r="E230" s="122">
        <f t="shared" si="6"/>
        <v>0</v>
      </c>
    </row>
    <row r="231" spans="1:5">
      <c r="A231" s="123">
        <v>39493</v>
      </c>
      <c r="B231" s="122">
        <v>1500</v>
      </c>
      <c r="C231" s="122">
        <v>3500</v>
      </c>
      <c r="D231" s="122">
        <v>0</v>
      </c>
      <c r="E231" s="122">
        <f t="shared" si="6"/>
        <v>5000</v>
      </c>
    </row>
    <row r="232" spans="1:5">
      <c r="A232" s="121">
        <v>39465</v>
      </c>
      <c r="B232" s="122">
        <v>1500</v>
      </c>
      <c r="C232" s="122">
        <v>3500</v>
      </c>
      <c r="D232" s="122">
        <v>0</v>
      </c>
      <c r="E232" s="122">
        <f t="shared" si="6"/>
        <v>5000</v>
      </c>
    </row>
    <row r="233" spans="1:5">
      <c r="A233" s="123">
        <v>39437</v>
      </c>
      <c r="B233" s="122">
        <v>1800</v>
      </c>
      <c r="C233" s="122">
        <v>4200</v>
      </c>
      <c r="D233" s="122">
        <v>0</v>
      </c>
      <c r="E233" s="122">
        <f t="shared" si="6"/>
        <v>6000</v>
      </c>
    </row>
    <row r="234" spans="1:5">
      <c r="A234" s="121">
        <v>39402</v>
      </c>
      <c r="B234" s="122">
        <v>0</v>
      </c>
      <c r="C234" s="122">
        <v>5000</v>
      </c>
      <c r="D234" s="122">
        <v>0</v>
      </c>
      <c r="E234" s="122">
        <f t="shared" si="6"/>
        <v>5000</v>
      </c>
    </row>
    <row r="235" spans="1:5">
      <c r="A235" s="121">
        <v>39374</v>
      </c>
      <c r="B235" s="122">
        <v>750</v>
      </c>
      <c r="C235" s="122">
        <v>6750</v>
      </c>
      <c r="D235" s="122">
        <v>0</v>
      </c>
      <c r="E235" s="122">
        <f t="shared" si="6"/>
        <v>7500</v>
      </c>
    </row>
    <row r="236" spans="1:5">
      <c r="A236" s="121">
        <v>39346</v>
      </c>
      <c r="B236" s="122">
        <v>250</v>
      </c>
      <c r="C236" s="122">
        <v>2250</v>
      </c>
      <c r="D236" s="122">
        <v>0</v>
      </c>
      <c r="E236" s="122">
        <f t="shared" si="6"/>
        <v>2500</v>
      </c>
    </row>
    <row r="237" spans="1:5">
      <c r="A237" s="121">
        <v>39311</v>
      </c>
      <c r="B237" s="122">
        <v>0</v>
      </c>
      <c r="C237" s="122">
        <v>0</v>
      </c>
      <c r="D237" s="122">
        <v>0</v>
      </c>
      <c r="E237" s="122">
        <f t="shared" si="6"/>
        <v>0</v>
      </c>
    </row>
    <row r="238" spans="1:5">
      <c r="A238" s="121">
        <v>39283</v>
      </c>
      <c r="B238" s="122">
        <v>300</v>
      </c>
      <c r="C238" s="122">
        <v>100</v>
      </c>
      <c r="D238" s="122">
        <v>1600</v>
      </c>
      <c r="E238" s="122">
        <f t="shared" si="6"/>
        <v>2000</v>
      </c>
    </row>
    <row r="239" spans="1:5">
      <c r="A239" s="63">
        <v>39192</v>
      </c>
      <c r="B239" s="118">
        <v>0</v>
      </c>
      <c r="C239" s="118">
        <v>0</v>
      </c>
      <c r="D239" s="118">
        <v>0</v>
      </c>
      <c r="E239" s="64">
        <f t="shared" si="6"/>
        <v>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FB08-A92E-488E-B501-D3CF7EBB8F3C}">
  <dimension ref="A1:I234"/>
  <sheetViews>
    <sheetView zoomScale="85" zoomScaleNormal="85" workbookViewId="0">
      <selection activeCell="U20" sqref="U20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56" t="s">
        <v>116</v>
      </c>
      <c r="C3">
        <v>4508</v>
      </c>
      <c r="D3" s="11" t="s">
        <v>21</v>
      </c>
      <c r="E3" s="10">
        <v>-27.189288000000001</v>
      </c>
    </row>
    <row r="4" spans="1:9" ht="15.75">
      <c r="A4" s="2"/>
      <c r="D4" s="11" t="s">
        <v>22</v>
      </c>
      <c r="E4" s="10">
        <v>153.02533700000001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191"/>
      <c r="B7" s="191"/>
      <c r="C7" s="191"/>
      <c r="D7" s="191"/>
      <c r="E7" s="191"/>
      <c r="H7" s="4"/>
    </row>
    <row r="9" spans="1:9" ht="46.5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 customHeight="1">
      <c r="A10" s="155">
        <v>45841</v>
      </c>
      <c r="B10" s="122">
        <v>9</v>
      </c>
      <c r="C10" s="122">
        <v>0</v>
      </c>
      <c r="D10" s="122">
        <v>0</v>
      </c>
      <c r="E10" s="122">
        <v>9</v>
      </c>
      <c r="H10" s="22"/>
    </row>
    <row r="11" spans="1:9" ht="15" customHeight="1">
      <c r="A11" s="155">
        <v>45821</v>
      </c>
      <c r="B11" s="122">
        <v>0</v>
      </c>
      <c r="C11" s="122">
        <v>0</v>
      </c>
      <c r="D11" s="122">
        <v>0</v>
      </c>
      <c r="E11" s="122">
        <v>0</v>
      </c>
      <c r="H11" s="22"/>
    </row>
    <row r="12" spans="1:9" ht="15" customHeight="1">
      <c r="A12" s="155">
        <v>45798</v>
      </c>
      <c r="B12" s="122">
        <v>0</v>
      </c>
      <c r="C12" s="122">
        <v>0</v>
      </c>
      <c r="D12" s="122">
        <v>0</v>
      </c>
      <c r="E12" s="122">
        <v>0</v>
      </c>
      <c r="H12" s="22"/>
    </row>
    <row r="13" spans="1:9" ht="15" customHeight="1">
      <c r="A13" s="121">
        <v>45763</v>
      </c>
      <c r="B13" s="122">
        <v>0</v>
      </c>
      <c r="C13" s="122">
        <v>0</v>
      </c>
      <c r="D13" s="122">
        <v>0</v>
      </c>
      <c r="E13" s="122">
        <v>0</v>
      </c>
      <c r="H13" s="22"/>
    </row>
    <row r="14" spans="1:9" ht="15" customHeight="1">
      <c r="A14" s="121">
        <v>45727</v>
      </c>
      <c r="B14" s="122">
        <v>6</v>
      </c>
      <c r="C14" s="122">
        <v>0</v>
      </c>
      <c r="D14" s="122">
        <v>0</v>
      </c>
      <c r="E14" s="122">
        <v>6</v>
      </c>
      <c r="H14" s="22"/>
    </row>
    <row r="15" spans="1:9" ht="15" customHeight="1">
      <c r="A15" s="121">
        <v>45707</v>
      </c>
      <c r="B15" s="122">
        <v>6</v>
      </c>
      <c r="C15" s="122">
        <v>0</v>
      </c>
      <c r="D15" s="122">
        <v>0</v>
      </c>
      <c r="E15" s="122">
        <v>6</v>
      </c>
      <c r="H15" s="22"/>
    </row>
    <row r="16" spans="1:9" ht="15" customHeight="1">
      <c r="A16" s="121">
        <v>45677</v>
      </c>
      <c r="B16" s="122">
        <v>27</v>
      </c>
      <c r="C16" s="122">
        <v>0</v>
      </c>
      <c r="D16" s="122">
        <v>0</v>
      </c>
      <c r="E16" s="122">
        <v>27</v>
      </c>
      <c r="H16" s="22"/>
    </row>
    <row r="17" spans="1:8" ht="15" customHeight="1">
      <c r="A17" s="121">
        <v>45645</v>
      </c>
      <c r="B17" s="122">
        <v>515</v>
      </c>
      <c r="C17" s="122">
        <v>0</v>
      </c>
      <c r="D17" s="122">
        <v>0</v>
      </c>
      <c r="E17" s="122">
        <v>515</v>
      </c>
      <c r="H17" s="22"/>
    </row>
    <row r="18" spans="1:8" ht="15" customHeight="1">
      <c r="A18" s="121">
        <v>45617</v>
      </c>
      <c r="B18" s="122">
        <v>340</v>
      </c>
      <c r="C18" s="122">
        <v>0</v>
      </c>
      <c r="D18" s="122">
        <v>0</v>
      </c>
      <c r="E18" s="122">
        <v>340</v>
      </c>
      <c r="H18" s="22"/>
    </row>
    <row r="19" spans="1:8" ht="15" customHeight="1">
      <c r="A19" s="121">
        <v>45595</v>
      </c>
      <c r="B19" s="122">
        <v>370</v>
      </c>
      <c r="C19" s="122">
        <v>0</v>
      </c>
      <c r="D19" s="122">
        <v>0</v>
      </c>
      <c r="E19" s="122">
        <v>370</v>
      </c>
      <c r="H19" s="22"/>
    </row>
    <row r="20" spans="1:8" ht="15" customHeight="1">
      <c r="A20" s="123">
        <v>45548</v>
      </c>
      <c r="B20" s="122">
        <v>275</v>
      </c>
      <c r="C20" s="122">
        <v>0</v>
      </c>
      <c r="D20" s="122">
        <v>0</v>
      </c>
      <c r="E20" s="122">
        <v>275</v>
      </c>
      <c r="H20" s="22"/>
    </row>
    <row r="21" spans="1:8" ht="15" customHeight="1">
      <c r="A21" s="123">
        <v>45525</v>
      </c>
      <c r="B21" s="122">
        <v>650</v>
      </c>
      <c r="C21" s="122">
        <v>0</v>
      </c>
      <c r="D21" s="122">
        <v>0</v>
      </c>
      <c r="E21" s="122">
        <v>650</v>
      </c>
      <c r="H21" s="22"/>
    </row>
    <row r="22" spans="1:8" ht="15" customHeight="1">
      <c r="A22" s="123">
        <v>45498</v>
      </c>
      <c r="B22" s="122">
        <v>200</v>
      </c>
      <c r="C22" s="122">
        <v>0</v>
      </c>
      <c r="D22" s="122">
        <v>0</v>
      </c>
      <c r="E22" s="122">
        <v>200</v>
      </c>
      <c r="H22" s="22"/>
    </row>
    <row r="23" spans="1:8" ht="15" customHeight="1">
      <c r="A23" s="123">
        <v>45454</v>
      </c>
      <c r="B23" s="122">
        <v>149</v>
      </c>
      <c r="C23" s="122">
        <v>0</v>
      </c>
      <c r="D23" s="122">
        <v>0</v>
      </c>
      <c r="E23" s="122">
        <v>149</v>
      </c>
      <c r="H23" s="22"/>
    </row>
    <row r="24" spans="1:8" ht="15" customHeight="1">
      <c r="A24" s="123">
        <v>45428</v>
      </c>
      <c r="B24" s="122">
        <v>70</v>
      </c>
      <c r="C24" s="122">
        <v>0</v>
      </c>
      <c r="D24" s="122">
        <v>0</v>
      </c>
      <c r="E24" s="122">
        <v>70</v>
      </c>
      <c r="H24" s="22"/>
    </row>
    <row r="25" spans="1:8" ht="15" customHeight="1">
      <c r="A25" s="123">
        <v>45394</v>
      </c>
      <c r="B25" s="122">
        <v>410</v>
      </c>
      <c r="C25" s="122">
        <v>0</v>
      </c>
      <c r="D25" s="122">
        <v>0</v>
      </c>
      <c r="E25" s="122">
        <v>410</v>
      </c>
      <c r="H25" s="22"/>
    </row>
    <row r="26" spans="1:8" ht="15" customHeight="1">
      <c r="A26" s="121">
        <v>45370</v>
      </c>
      <c r="B26" s="122">
        <v>680</v>
      </c>
      <c r="C26" s="122">
        <v>0</v>
      </c>
      <c r="D26" s="122">
        <v>0</v>
      </c>
      <c r="E26" s="122">
        <v>680</v>
      </c>
      <c r="H26" s="22"/>
    </row>
    <row r="27" spans="1:8" ht="15" customHeight="1">
      <c r="A27" s="121">
        <v>45344</v>
      </c>
      <c r="B27" s="122">
        <v>343</v>
      </c>
      <c r="C27" s="122">
        <v>0</v>
      </c>
      <c r="D27" s="122">
        <v>0</v>
      </c>
      <c r="E27" s="122">
        <v>343</v>
      </c>
      <c r="H27" s="22"/>
    </row>
    <row r="28" spans="1:8" ht="15" customHeight="1">
      <c r="A28" s="121">
        <v>45316</v>
      </c>
      <c r="B28" s="122">
        <v>515</v>
      </c>
      <c r="C28" s="122">
        <v>0</v>
      </c>
      <c r="D28" s="122">
        <v>0</v>
      </c>
      <c r="E28" s="122">
        <v>515</v>
      </c>
      <c r="H28" s="22"/>
    </row>
    <row r="29" spans="1:8" ht="15" customHeight="1">
      <c r="A29" s="121">
        <v>45275</v>
      </c>
      <c r="B29" s="122">
        <v>570</v>
      </c>
      <c r="C29" s="122">
        <v>0</v>
      </c>
      <c r="D29" s="122">
        <v>0</v>
      </c>
      <c r="E29" s="122">
        <v>570</v>
      </c>
    </row>
    <row r="30" spans="1:8" ht="15" customHeight="1">
      <c r="A30" s="121">
        <v>45245</v>
      </c>
      <c r="B30" s="122">
        <v>195</v>
      </c>
      <c r="C30" s="122">
        <v>0</v>
      </c>
      <c r="D30" s="122">
        <v>0</v>
      </c>
      <c r="E30" s="122">
        <v>195</v>
      </c>
    </row>
    <row r="31" spans="1:8" ht="15" customHeight="1">
      <c r="A31" s="121">
        <v>45210</v>
      </c>
      <c r="B31" s="122">
        <v>175</v>
      </c>
      <c r="C31" s="122">
        <v>0</v>
      </c>
      <c r="D31" s="122">
        <v>0</v>
      </c>
      <c r="E31" s="122">
        <v>175</v>
      </c>
    </row>
    <row r="32" spans="1:8" ht="15" customHeight="1">
      <c r="A32" s="121">
        <v>45183</v>
      </c>
      <c r="B32" s="122">
        <v>315</v>
      </c>
      <c r="C32" s="122">
        <v>0</v>
      </c>
      <c r="D32" s="122">
        <v>0</v>
      </c>
      <c r="E32" s="122">
        <v>315</v>
      </c>
    </row>
    <row r="33" spans="1:5">
      <c r="A33" s="121">
        <v>45154</v>
      </c>
      <c r="B33" s="122">
        <v>0</v>
      </c>
      <c r="C33" s="122">
        <v>0</v>
      </c>
      <c r="D33" s="122">
        <v>0</v>
      </c>
      <c r="E33" s="122">
        <v>0</v>
      </c>
    </row>
    <row r="34" spans="1:5">
      <c r="A34" s="121">
        <v>45128</v>
      </c>
      <c r="B34" s="122">
        <v>0</v>
      </c>
      <c r="C34" s="122">
        <v>0</v>
      </c>
      <c r="D34" s="122">
        <v>0</v>
      </c>
      <c r="E34" s="122">
        <v>0</v>
      </c>
    </row>
    <row r="35" spans="1:5">
      <c r="A35" s="121">
        <v>45105</v>
      </c>
      <c r="B35" s="122">
        <v>1</v>
      </c>
      <c r="C35" s="122">
        <v>0</v>
      </c>
      <c r="D35" s="122">
        <v>0</v>
      </c>
      <c r="E35" s="122">
        <v>1</v>
      </c>
    </row>
    <row r="36" spans="1:5">
      <c r="A36" s="121">
        <v>45064</v>
      </c>
      <c r="B36" s="122">
        <v>0</v>
      </c>
      <c r="C36" s="122">
        <v>0</v>
      </c>
      <c r="D36" s="122">
        <v>0</v>
      </c>
      <c r="E36" s="122">
        <v>0</v>
      </c>
    </row>
    <row r="37" spans="1:5">
      <c r="A37" s="121">
        <v>45030</v>
      </c>
      <c r="B37" s="122">
        <v>560</v>
      </c>
      <c r="C37" s="122">
        <v>0</v>
      </c>
      <c r="D37" s="122">
        <v>0</v>
      </c>
      <c r="E37" s="122">
        <v>560</v>
      </c>
    </row>
    <row r="38" spans="1:5">
      <c r="A38" s="121">
        <v>45006</v>
      </c>
      <c r="B38" s="122">
        <v>660</v>
      </c>
      <c r="C38" s="122">
        <v>0</v>
      </c>
      <c r="D38" s="122">
        <v>0</v>
      </c>
      <c r="E38" s="122">
        <v>660</v>
      </c>
    </row>
    <row r="39" spans="1:5">
      <c r="A39" s="121">
        <v>44987</v>
      </c>
      <c r="B39" s="122">
        <v>375</v>
      </c>
      <c r="C39" s="122">
        <v>0</v>
      </c>
      <c r="D39" s="122">
        <v>0</v>
      </c>
      <c r="E39" s="122">
        <v>375</v>
      </c>
    </row>
    <row r="40" spans="1:5">
      <c r="A40" s="121">
        <v>44978</v>
      </c>
      <c r="B40" s="122">
        <v>477</v>
      </c>
      <c r="C40" s="122">
        <v>0</v>
      </c>
      <c r="D40" s="122">
        <v>363</v>
      </c>
      <c r="E40" s="122">
        <v>840</v>
      </c>
    </row>
    <row r="41" spans="1:5" ht="15" customHeight="1">
      <c r="A41" s="121">
        <v>44972</v>
      </c>
      <c r="B41" s="122">
        <v>400</v>
      </c>
      <c r="C41" s="122">
        <v>0</v>
      </c>
      <c r="D41" s="122">
        <v>250</v>
      </c>
      <c r="E41" s="122">
        <v>650</v>
      </c>
    </row>
    <row r="42" spans="1:5" ht="15" customHeight="1">
      <c r="A42" s="121">
        <v>44932</v>
      </c>
      <c r="B42" s="122">
        <v>342</v>
      </c>
      <c r="C42" s="122">
        <v>0</v>
      </c>
      <c r="D42" s="122">
        <v>0</v>
      </c>
      <c r="E42" s="122">
        <v>342</v>
      </c>
    </row>
    <row r="43" spans="1:5" ht="15" customHeight="1">
      <c r="A43" s="121">
        <v>44901</v>
      </c>
      <c r="B43" s="122">
        <v>120</v>
      </c>
      <c r="C43" s="122">
        <v>0</v>
      </c>
      <c r="D43" s="122">
        <v>0</v>
      </c>
      <c r="E43" s="122">
        <v>120</v>
      </c>
    </row>
    <row r="44" spans="1:5" ht="15" customHeight="1">
      <c r="A44" s="121">
        <v>44881</v>
      </c>
      <c r="B44" s="122">
        <v>166</v>
      </c>
      <c r="C44" s="122">
        <v>0</v>
      </c>
      <c r="D44" s="122">
        <v>0</v>
      </c>
      <c r="E44" s="122">
        <v>166</v>
      </c>
    </row>
    <row r="45" spans="1:5" ht="15" customHeight="1">
      <c r="A45" s="121">
        <v>44853</v>
      </c>
      <c r="B45" s="122">
        <v>221</v>
      </c>
      <c r="C45" s="122">
        <v>25</v>
      </c>
      <c r="D45" s="122">
        <v>0</v>
      </c>
      <c r="E45" s="122">
        <v>246</v>
      </c>
    </row>
    <row r="46" spans="1:5" ht="15" customHeight="1">
      <c r="A46" s="121">
        <v>44825</v>
      </c>
      <c r="B46" s="122">
        <v>172</v>
      </c>
      <c r="C46" s="122">
        <v>0</v>
      </c>
      <c r="D46" s="122">
        <v>0</v>
      </c>
      <c r="E46" s="122">
        <v>172</v>
      </c>
    </row>
    <row r="47" spans="1:5" ht="15" customHeight="1">
      <c r="A47" s="121">
        <v>44790</v>
      </c>
      <c r="B47" s="122">
        <v>0</v>
      </c>
      <c r="C47" s="122">
        <v>0</v>
      </c>
      <c r="D47" s="122">
        <v>0</v>
      </c>
      <c r="E47" s="122">
        <v>0</v>
      </c>
    </row>
    <row r="48" spans="1:5" ht="15" customHeight="1">
      <c r="A48" s="121">
        <v>44763</v>
      </c>
      <c r="B48" s="122">
        <v>5</v>
      </c>
      <c r="C48" s="122">
        <v>0</v>
      </c>
      <c r="D48" s="122">
        <v>0</v>
      </c>
      <c r="E48" s="122">
        <v>0</v>
      </c>
    </row>
    <row r="49" spans="1:5" ht="15" customHeight="1">
      <c r="A49" s="121">
        <v>44734</v>
      </c>
      <c r="B49" s="122">
        <v>0</v>
      </c>
      <c r="C49" s="122">
        <v>0</v>
      </c>
      <c r="D49" s="122">
        <v>0</v>
      </c>
      <c r="E49" s="122">
        <v>0</v>
      </c>
    </row>
    <row r="50" spans="1:5" ht="15" customHeight="1">
      <c r="A50" s="121">
        <v>44706</v>
      </c>
      <c r="B50" s="122">
        <v>3</v>
      </c>
      <c r="C50" s="122">
        <v>0</v>
      </c>
      <c r="D50" s="122">
        <v>0</v>
      </c>
      <c r="E50" s="122">
        <v>3</v>
      </c>
    </row>
    <row r="51" spans="1:5" ht="15" customHeight="1">
      <c r="A51" s="121">
        <v>44677</v>
      </c>
      <c r="B51" s="122">
        <v>0</v>
      </c>
      <c r="C51" s="122">
        <v>0</v>
      </c>
      <c r="D51" s="122">
        <v>0</v>
      </c>
      <c r="E51" s="122">
        <v>0</v>
      </c>
    </row>
    <row r="52" spans="1:5" ht="15" customHeight="1">
      <c r="A52" s="121">
        <v>44643</v>
      </c>
      <c r="B52" s="122">
        <v>610</v>
      </c>
      <c r="C52" s="122">
        <v>0</v>
      </c>
      <c r="D52" s="122">
        <v>0</v>
      </c>
      <c r="E52" s="122">
        <v>610</v>
      </c>
    </row>
    <row r="53" spans="1:5" ht="15" customHeight="1">
      <c r="A53" s="121">
        <v>44636</v>
      </c>
      <c r="B53" s="122">
        <v>550</v>
      </c>
      <c r="C53" s="122">
        <v>0</v>
      </c>
      <c r="D53" s="122">
        <v>0</v>
      </c>
      <c r="E53" s="122">
        <v>550</v>
      </c>
    </row>
    <row r="54" spans="1:5" ht="15" customHeight="1">
      <c r="A54" s="121">
        <v>44608</v>
      </c>
      <c r="B54" s="122">
        <v>1000</v>
      </c>
      <c r="C54" s="122">
        <v>0</v>
      </c>
      <c r="D54" s="122">
        <v>0</v>
      </c>
      <c r="E54" s="122">
        <v>1000</v>
      </c>
    </row>
    <row r="55" spans="1:5" ht="15" customHeight="1">
      <c r="A55" s="121">
        <v>44593</v>
      </c>
      <c r="B55" s="122">
        <v>1250</v>
      </c>
      <c r="C55" s="122">
        <v>0</v>
      </c>
      <c r="D55" s="122">
        <v>0</v>
      </c>
      <c r="E55" s="122">
        <v>1250</v>
      </c>
    </row>
    <row r="56" spans="1:5" ht="15" customHeight="1">
      <c r="A56" s="121">
        <v>44579</v>
      </c>
      <c r="B56" s="122">
        <v>1000</v>
      </c>
      <c r="C56" s="122">
        <v>0</v>
      </c>
      <c r="D56" s="122">
        <v>0</v>
      </c>
      <c r="E56" s="122">
        <v>1000</v>
      </c>
    </row>
    <row r="57" spans="1:5" ht="15" customHeight="1">
      <c r="A57" s="121">
        <v>44546</v>
      </c>
      <c r="B57" s="122">
        <v>460</v>
      </c>
      <c r="C57" s="122">
        <v>0</v>
      </c>
      <c r="D57" s="122">
        <v>18</v>
      </c>
      <c r="E57" s="122">
        <v>478</v>
      </c>
    </row>
    <row r="58" spans="1:5" ht="15" customHeight="1">
      <c r="A58" s="121">
        <v>44518</v>
      </c>
      <c r="B58" s="122">
        <v>6</v>
      </c>
      <c r="C58" s="122">
        <v>0</v>
      </c>
      <c r="D58" s="122">
        <v>0</v>
      </c>
      <c r="E58" s="122">
        <v>6</v>
      </c>
    </row>
    <row r="59" spans="1:5" ht="15" customHeight="1">
      <c r="A59" s="121">
        <v>44497</v>
      </c>
      <c r="B59" s="122">
        <v>80</v>
      </c>
      <c r="C59" s="122">
        <v>0</v>
      </c>
      <c r="D59" s="122">
        <v>0</v>
      </c>
      <c r="E59" s="122">
        <v>80</v>
      </c>
    </row>
    <row r="60" spans="1:5" ht="15" customHeight="1">
      <c r="A60" s="121">
        <v>44462</v>
      </c>
      <c r="B60" s="122">
        <v>0</v>
      </c>
      <c r="C60" s="122">
        <v>0</v>
      </c>
      <c r="D60" s="122">
        <v>0</v>
      </c>
      <c r="E60" s="122">
        <v>0</v>
      </c>
    </row>
    <row r="61" spans="1:5" ht="15" customHeight="1">
      <c r="A61" s="121">
        <v>44428</v>
      </c>
      <c r="B61" s="122">
        <v>0</v>
      </c>
      <c r="C61" s="122">
        <v>0</v>
      </c>
      <c r="D61" s="122">
        <v>0</v>
      </c>
      <c r="E61" s="122">
        <v>0</v>
      </c>
    </row>
    <row r="62" spans="1:5" ht="15" customHeight="1">
      <c r="A62" s="121">
        <v>44391</v>
      </c>
      <c r="B62" s="122">
        <v>0</v>
      </c>
      <c r="C62" s="122">
        <v>0</v>
      </c>
      <c r="D62" s="122">
        <v>0</v>
      </c>
      <c r="E62" s="122">
        <v>0</v>
      </c>
    </row>
    <row r="63" spans="1:5" ht="15" customHeight="1">
      <c r="A63" s="121">
        <v>44349</v>
      </c>
      <c r="B63" s="122">
        <v>0</v>
      </c>
      <c r="C63" s="122">
        <v>0</v>
      </c>
      <c r="D63" s="122">
        <v>0</v>
      </c>
      <c r="E63" s="122">
        <v>0</v>
      </c>
    </row>
    <row r="64" spans="1:5" ht="15" customHeight="1">
      <c r="A64" s="121">
        <v>44335</v>
      </c>
      <c r="B64" s="122">
        <v>0</v>
      </c>
      <c r="C64" s="122">
        <v>0</v>
      </c>
      <c r="D64" s="122">
        <v>0</v>
      </c>
      <c r="E64" s="122">
        <v>0</v>
      </c>
    </row>
    <row r="65" spans="1:5" ht="15" customHeight="1">
      <c r="A65" s="121">
        <v>44321</v>
      </c>
      <c r="B65" s="122">
        <v>0</v>
      </c>
      <c r="C65" s="122">
        <v>0</v>
      </c>
      <c r="D65" s="122">
        <v>0</v>
      </c>
      <c r="E65" s="122">
        <v>0</v>
      </c>
    </row>
    <row r="66" spans="1:5" ht="15" customHeight="1">
      <c r="A66" s="123">
        <v>44293</v>
      </c>
      <c r="B66" s="122">
        <v>450</v>
      </c>
      <c r="C66" s="122">
        <v>0</v>
      </c>
      <c r="D66" s="122">
        <v>120</v>
      </c>
      <c r="E66" s="122">
        <v>570</v>
      </c>
    </row>
    <row r="67" spans="1:5" ht="15" customHeight="1">
      <c r="A67" s="123">
        <v>44274</v>
      </c>
      <c r="B67" s="122">
        <v>1030</v>
      </c>
      <c r="C67" s="122">
        <v>0</v>
      </c>
      <c r="D67" s="122">
        <v>220</v>
      </c>
      <c r="E67" s="122">
        <v>1250</v>
      </c>
    </row>
    <row r="68" spans="1:5" ht="15" customHeight="1">
      <c r="A68" s="123">
        <v>44265</v>
      </c>
      <c r="B68" s="122">
        <v>655</v>
      </c>
      <c r="C68" s="122">
        <v>0</v>
      </c>
      <c r="D68" s="122">
        <v>193</v>
      </c>
      <c r="E68" s="122">
        <v>848</v>
      </c>
    </row>
    <row r="69" spans="1:5" ht="15" customHeight="1">
      <c r="A69" s="123">
        <v>44243</v>
      </c>
      <c r="B69" s="122">
        <v>363</v>
      </c>
      <c r="C69" s="122">
        <v>9</v>
      </c>
      <c r="D69" s="122">
        <v>16</v>
      </c>
      <c r="E69" s="122">
        <v>388</v>
      </c>
    </row>
    <row r="70" spans="1:5" ht="15" customHeight="1">
      <c r="A70" s="123">
        <v>44204</v>
      </c>
      <c r="B70" s="122">
        <v>319</v>
      </c>
      <c r="C70" s="122">
        <v>0</v>
      </c>
      <c r="D70" s="122">
        <v>261</v>
      </c>
      <c r="E70" s="122">
        <v>580</v>
      </c>
    </row>
    <row r="71" spans="1:5" ht="15" customHeight="1">
      <c r="A71" s="121">
        <v>44181</v>
      </c>
      <c r="B71" s="122">
        <v>276</v>
      </c>
      <c r="C71" s="122">
        <v>0</v>
      </c>
      <c r="D71" s="122">
        <v>184</v>
      </c>
      <c r="E71" s="122">
        <v>460</v>
      </c>
    </row>
    <row r="72" spans="1:5" ht="15" customHeight="1">
      <c r="A72" s="121">
        <v>44153</v>
      </c>
      <c r="B72" s="122">
        <v>233</v>
      </c>
      <c r="C72" s="122">
        <v>0</v>
      </c>
      <c r="D72" s="122">
        <v>0</v>
      </c>
      <c r="E72" s="122">
        <v>233</v>
      </c>
    </row>
    <row r="73" spans="1:5" ht="15" customHeight="1">
      <c r="A73" s="123">
        <v>44123</v>
      </c>
      <c r="B73" s="122">
        <v>0</v>
      </c>
      <c r="C73" s="122">
        <v>0</v>
      </c>
      <c r="D73" s="122">
        <v>0</v>
      </c>
      <c r="E73" s="122">
        <v>0</v>
      </c>
    </row>
    <row r="74" spans="1:5" ht="15" customHeight="1">
      <c r="A74" s="123">
        <v>44095</v>
      </c>
      <c r="B74" s="122">
        <v>0</v>
      </c>
      <c r="C74" s="122">
        <v>0</v>
      </c>
      <c r="D74" s="122">
        <v>0</v>
      </c>
      <c r="E74" s="122">
        <v>0</v>
      </c>
    </row>
    <row r="75" spans="1:5" ht="15" customHeight="1">
      <c r="A75" s="123">
        <v>44067</v>
      </c>
      <c r="B75" s="122">
        <v>0</v>
      </c>
      <c r="C75" s="122">
        <v>0</v>
      </c>
      <c r="D75" s="122">
        <v>0</v>
      </c>
      <c r="E75" s="122">
        <v>0</v>
      </c>
    </row>
    <row r="76" spans="1:5" ht="15" customHeight="1">
      <c r="A76" s="123">
        <v>44029</v>
      </c>
      <c r="B76" s="122">
        <v>0</v>
      </c>
      <c r="C76" s="122">
        <v>0</v>
      </c>
      <c r="D76" s="122">
        <v>0</v>
      </c>
      <c r="E76" s="122">
        <v>0</v>
      </c>
    </row>
    <row r="77" spans="1:5" ht="15" customHeight="1">
      <c r="A77" s="123">
        <v>43993</v>
      </c>
      <c r="B77" s="122">
        <v>71</v>
      </c>
      <c r="C77" s="122">
        <v>0</v>
      </c>
      <c r="D77" s="122">
        <v>0</v>
      </c>
      <c r="E77" s="122">
        <v>71</v>
      </c>
    </row>
    <row r="78" spans="1:5" ht="15" customHeight="1">
      <c r="A78" s="123">
        <v>43972</v>
      </c>
      <c r="B78" s="122">
        <v>97</v>
      </c>
      <c r="C78" s="122">
        <v>0</v>
      </c>
      <c r="D78" s="122">
        <v>0</v>
      </c>
      <c r="E78" s="122">
        <v>97</v>
      </c>
    </row>
    <row r="79" spans="1:5" ht="15" customHeight="1">
      <c r="A79" s="123">
        <v>43937</v>
      </c>
      <c r="B79" s="122">
        <v>220</v>
      </c>
      <c r="C79" s="122">
        <v>0</v>
      </c>
      <c r="D79" s="122">
        <v>0</v>
      </c>
      <c r="E79" s="122">
        <v>220</v>
      </c>
    </row>
    <row r="80" spans="1:5" ht="15" customHeight="1">
      <c r="A80" s="123">
        <v>43909</v>
      </c>
      <c r="B80" s="122">
        <v>668</v>
      </c>
      <c r="C80" s="122">
        <v>0</v>
      </c>
      <c r="D80" s="122">
        <v>0</v>
      </c>
      <c r="E80" s="122">
        <v>668</v>
      </c>
    </row>
    <row r="81" spans="1:5" ht="15" customHeight="1">
      <c r="A81" s="123">
        <v>43882</v>
      </c>
      <c r="B81" s="122">
        <v>831</v>
      </c>
      <c r="C81" s="122">
        <v>0</v>
      </c>
      <c r="D81" s="122">
        <v>0</v>
      </c>
      <c r="E81" s="122">
        <v>831</v>
      </c>
    </row>
    <row r="82" spans="1:5" ht="15" customHeight="1">
      <c r="A82" s="123">
        <v>43871</v>
      </c>
      <c r="B82" s="122">
        <v>475</v>
      </c>
      <c r="C82" s="122">
        <v>25</v>
      </c>
      <c r="D82" s="122">
        <v>0</v>
      </c>
      <c r="E82" s="122">
        <v>500</v>
      </c>
    </row>
    <row r="83" spans="1:5" ht="15" customHeight="1">
      <c r="A83" s="123">
        <v>43836</v>
      </c>
      <c r="B83" s="122">
        <v>487</v>
      </c>
      <c r="C83" s="122">
        <v>30</v>
      </c>
      <c r="D83" s="122">
        <v>0</v>
      </c>
      <c r="E83" s="122">
        <v>517</v>
      </c>
    </row>
    <row r="84" spans="1:5" ht="15" customHeight="1">
      <c r="A84" s="123">
        <v>43819</v>
      </c>
      <c r="B84" s="122">
        <v>396</v>
      </c>
      <c r="C84" s="122">
        <v>0</v>
      </c>
      <c r="D84" s="122">
        <v>0</v>
      </c>
      <c r="E84" s="122">
        <v>396</v>
      </c>
    </row>
    <row r="85" spans="1:5" ht="15" customHeight="1">
      <c r="A85" s="123">
        <v>43804</v>
      </c>
      <c r="B85" s="122">
        <v>172</v>
      </c>
      <c r="C85" s="122">
        <v>0</v>
      </c>
      <c r="D85" s="122">
        <v>0</v>
      </c>
      <c r="E85" s="122">
        <v>172</v>
      </c>
    </row>
    <row r="86" spans="1:5" ht="15" customHeight="1">
      <c r="A86" s="123">
        <v>43784</v>
      </c>
      <c r="B86" s="122">
        <v>130</v>
      </c>
      <c r="C86" s="122">
        <v>0</v>
      </c>
      <c r="D86" s="122">
        <v>0</v>
      </c>
      <c r="E86" s="122">
        <v>130</v>
      </c>
    </row>
    <row r="87" spans="1:5" ht="15" customHeight="1">
      <c r="A87" s="123">
        <v>43759</v>
      </c>
      <c r="B87" s="122">
        <v>115</v>
      </c>
      <c r="C87" s="122">
        <v>0</v>
      </c>
      <c r="D87" s="122">
        <v>0</v>
      </c>
      <c r="E87" s="122">
        <v>115</v>
      </c>
    </row>
    <row r="88" spans="1:5" ht="15" customHeight="1">
      <c r="A88" s="123">
        <v>43720</v>
      </c>
      <c r="B88" s="122">
        <v>9</v>
      </c>
      <c r="C88" s="122">
        <v>0</v>
      </c>
      <c r="D88" s="122">
        <v>0</v>
      </c>
      <c r="E88" s="122">
        <v>9</v>
      </c>
    </row>
    <row r="89" spans="1:5" ht="15" customHeight="1">
      <c r="A89" s="123">
        <v>43692</v>
      </c>
      <c r="B89" s="122">
        <v>0</v>
      </c>
      <c r="C89" s="122">
        <v>0</v>
      </c>
      <c r="D89" s="122">
        <v>0</v>
      </c>
      <c r="E89" s="122">
        <v>0</v>
      </c>
    </row>
    <row r="90" spans="1:5" ht="15" customHeight="1">
      <c r="A90" s="123">
        <v>43662</v>
      </c>
      <c r="B90" s="122">
        <v>0</v>
      </c>
      <c r="C90" s="122">
        <v>0</v>
      </c>
      <c r="D90" s="122">
        <v>0</v>
      </c>
      <c r="E90" s="122">
        <v>0</v>
      </c>
    </row>
    <row r="91" spans="1:5" ht="15" customHeight="1">
      <c r="A91" s="123">
        <v>43641</v>
      </c>
      <c r="B91" s="122">
        <v>0</v>
      </c>
      <c r="C91" s="122">
        <v>0</v>
      </c>
      <c r="D91" s="122">
        <v>0</v>
      </c>
      <c r="E91" s="122">
        <v>0</v>
      </c>
    </row>
    <row r="92" spans="1:5" ht="15" customHeight="1">
      <c r="A92" s="123">
        <v>43628</v>
      </c>
      <c r="B92" s="122">
        <v>0</v>
      </c>
      <c r="C92" s="122">
        <v>0</v>
      </c>
      <c r="D92" s="122">
        <v>0</v>
      </c>
      <c r="E92" s="122">
        <v>0</v>
      </c>
    </row>
    <row r="93" spans="1:5" ht="15" customHeight="1">
      <c r="A93" s="123">
        <v>43605</v>
      </c>
      <c r="B93" s="122">
        <v>557</v>
      </c>
      <c r="C93" s="122">
        <v>0</v>
      </c>
      <c r="D93" s="122">
        <v>0</v>
      </c>
      <c r="E93" s="122">
        <v>557</v>
      </c>
    </row>
    <row r="94" spans="1:5" ht="15" customHeight="1">
      <c r="A94" s="123">
        <v>43595</v>
      </c>
      <c r="B94" s="122">
        <v>0</v>
      </c>
      <c r="C94" s="122">
        <v>0</v>
      </c>
      <c r="D94" s="122">
        <v>0</v>
      </c>
      <c r="E94" s="122">
        <v>0</v>
      </c>
    </row>
    <row r="95" spans="1:5" ht="15" customHeight="1">
      <c r="A95" s="123">
        <v>43566</v>
      </c>
      <c r="B95" s="122">
        <v>857</v>
      </c>
      <c r="C95" s="122">
        <v>0</v>
      </c>
      <c r="D95" s="122">
        <v>0</v>
      </c>
      <c r="E95" s="122">
        <v>857</v>
      </c>
    </row>
    <row r="96" spans="1:5" ht="15" customHeight="1">
      <c r="A96" s="123">
        <v>43559</v>
      </c>
      <c r="B96" s="122">
        <v>904</v>
      </c>
      <c r="C96" s="122">
        <v>0</v>
      </c>
      <c r="D96" s="122">
        <v>0</v>
      </c>
      <c r="E96" s="122">
        <v>904</v>
      </c>
    </row>
    <row r="97" spans="1:5" ht="15" customHeight="1">
      <c r="A97" s="123">
        <v>43552</v>
      </c>
      <c r="B97" s="122">
        <v>904</v>
      </c>
      <c r="C97" s="122">
        <v>0</v>
      </c>
      <c r="D97" s="122">
        <v>10</v>
      </c>
      <c r="E97" s="122">
        <v>914</v>
      </c>
    </row>
    <row r="98" spans="1:5" ht="15" customHeight="1">
      <c r="A98" s="123">
        <v>43545</v>
      </c>
      <c r="B98" s="122">
        <v>750</v>
      </c>
      <c r="C98" s="122">
        <v>0</v>
      </c>
      <c r="D98" s="122">
        <v>110</v>
      </c>
      <c r="E98" s="122">
        <v>860</v>
      </c>
    </row>
    <row r="99" spans="1:5" ht="15" customHeight="1">
      <c r="A99" s="123">
        <v>43535</v>
      </c>
      <c r="B99" s="122">
        <v>432</v>
      </c>
      <c r="C99" s="122">
        <v>0</v>
      </c>
      <c r="D99" s="122">
        <v>35</v>
      </c>
      <c r="E99" s="122">
        <v>467</v>
      </c>
    </row>
    <row r="100" spans="1:5" ht="15" customHeight="1">
      <c r="A100" s="123">
        <v>43528</v>
      </c>
      <c r="B100" s="122">
        <v>367</v>
      </c>
      <c r="C100" s="122">
        <v>30</v>
      </c>
      <c r="D100" s="122">
        <v>125</v>
      </c>
      <c r="E100" s="122">
        <v>522</v>
      </c>
    </row>
    <row r="101" spans="1:5" ht="15" customHeight="1">
      <c r="A101" s="123">
        <v>43518</v>
      </c>
      <c r="B101" s="122">
        <v>296</v>
      </c>
      <c r="C101" s="122">
        <v>16</v>
      </c>
      <c r="D101" s="122">
        <v>100</v>
      </c>
      <c r="E101" s="122">
        <v>412</v>
      </c>
    </row>
    <row r="102" spans="1:5" ht="15" customHeight="1">
      <c r="A102" s="124">
        <v>43490</v>
      </c>
      <c r="B102" s="125">
        <v>315</v>
      </c>
      <c r="C102" s="125">
        <v>15</v>
      </c>
      <c r="D102" s="125">
        <v>0</v>
      </c>
      <c r="E102" s="125">
        <v>330</v>
      </c>
    </row>
    <row r="103" spans="1:5" ht="15" customHeight="1">
      <c r="A103" s="41"/>
      <c r="B103" s="42"/>
      <c r="C103" s="42"/>
      <c r="D103" s="42"/>
      <c r="E103" s="42"/>
    </row>
    <row r="104" spans="1:5" ht="15" customHeight="1">
      <c r="A104" s="41"/>
      <c r="B104" s="42"/>
      <c r="C104" s="42"/>
      <c r="D104" s="42"/>
      <c r="E104" s="42"/>
    </row>
    <row r="105" spans="1:5" ht="15" customHeight="1">
      <c r="A105" s="41"/>
      <c r="B105" s="42"/>
      <c r="C105" s="42"/>
      <c r="D105" s="42"/>
      <c r="E105" s="42"/>
    </row>
    <row r="106" spans="1:5" ht="15" customHeight="1">
      <c r="A106" s="41"/>
      <c r="B106" s="42"/>
      <c r="C106" s="42"/>
      <c r="D106" s="42"/>
      <c r="E106" s="42"/>
    </row>
    <row r="107" spans="1:5" ht="15" customHeight="1">
      <c r="A107" s="41"/>
      <c r="B107" s="42"/>
      <c r="C107" s="42"/>
      <c r="D107" s="42"/>
      <c r="E107" s="42"/>
    </row>
    <row r="108" spans="1:5" ht="15" customHeight="1">
      <c r="A108" s="44"/>
      <c r="B108" s="42"/>
      <c r="C108" s="42"/>
      <c r="D108" s="42"/>
      <c r="E108" s="42"/>
    </row>
    <row r="109" spans="1:5" ht="15" customHeight="1">
      <c r="A109" s="44"/>
      <c r="B109" s="42"/>
      <c r="C109" s="42"/>
      <c r="D109" s="42"/>
      <c r="E109" s="42"/>
    </row>
    <row r="110" spans="1:5" ht="15" customHeight="1">
      <c r="A110" s="44"/>
      <c r="B110" s="42"/>
      <c r="C110" s="42"/>
      <c r="D110" s="42"/>
      <c r="E110" s="42"/>
    </row>
    <row r="111" spans="1:5" ht="15" customHeight="1">
      <c r="A111" s="41"/>
      <c r="B111" s="42"/>
      <c r="C111" s="42"/>
      <c r="D111" s="42"/>
      <c r="E111" s="42"/>
    </row>
    <row r="112" spans="1:5" ht="15" customHeight="1">
      <c r="A112" s="41"/>
      <c r="B112" s="42"/>
      <c r="C112" s="42"/>
      <c r="D112" s="42"/>
      <c r="E112" s="42"/>
    </row>
    <row r="113" spans="1:5" ht="15" customHeight="1">
      <c r="A113" s="41"/>
      <c r="B113" s="42"/>
      <c r="C113" s="42"/>
      <c r="D113" s="42"/>
      <c r="E113" s="42"/>
    </row>
    <row r="114" spans="1:5" ht="15" customHeight="1">
      <c r="A114" s="41"/>
      <c r="B114" s="42"/>
      <c r="C114" s="42"/>
      <c r="D114" s="42"/>
      <c r="E114" s="42"/>
    </row>
    <row r="115" spans="1:5" ht="15" customHeight="1">
      <c r="A115" s="41"/>
      <c r="B115" s="42"/>
      <c r="C115" s="42"/>
      <c r="D115" s="42"/>
      <c r="E115" s="42"/>
    </row>
    <row r="116" spans="1:5" ht="15" customHeight="1">
      <c r="A116" s="41"/>
      <c r="B116" s="42"/>
      <c r="C116" s="42"/>
      <c r="D116" s="42"/>
      <c r="E116" s="42"/>
    </row>
    <row r="117" spans="1:5" ht="15" customHeight="1">
      <c r="A117" s="41"/>
      <c r="B117" s="42"/>
      <c r="C117" s="42"/>
      <c r="D117" s="42"/>
      <c r="E117" s="42"/>
    </row>
    <row r="118" spans="1:5" ht="15" customHeight="1">
      <c r="A118" s="41"/>
      <c r="B118" s="42"/>
      <c r="C118" s="42"/>
      <c r="D118" s="42"/>
      <c r="E118" s="42"/>
    </row>
    <row r="119" spans="1:5" ht="15" customHeight="1">
      <c r="A119" s="41"/>
      <c r="B119" s="42"/>
      <c r="C119" s="42"/>
      <c r="D119" s="42"/>
      <c r="E119" s="42"/>
    </row>
    <row r="120" spans="1:5" ht="15" customHeight="1">
      <c r="A120" s="41"/>
      <c r="B120" s="42"/>
      <c r="C120" s="42"/>
      <c r="D120" s="42"/>
      <c r="E120" s="42"/>
    </row>
    <row r="121" spans="1:5" ht="15" customHeight="1">
      <c r="A121" s="41"/>
      <c r="B121" s="42"/>
      <c r="C121" s="42"/>
      <c r="D121" s="42"/>
      <c r="E121" s="42"/>
    </row>
    <row r="122" spans="1:5" ht="15" customHeight="1">
      <c r="A122" s="41"/>
      <c r="B122" s="42"/>
      <c r="C122" s="42"/>
      <c r="D122" s="42"/>
      <c r="E122" s="42"/>
    </row>
    <row r="123" spans="1:5" ht="15" customHeight="1">
      <c r="A123" s="41"/>
      <c r="B123" s="42"/>
      <c r="C123" s="42"/>
      <c r="D123" s="42"/>
      <c r="E123" s="42"/>
    </row>
    <row r="124" spans="1:5" ht="15" customHeight="1">
      <c r="A124" s="41"/>
      <c r="B124" s="42"/>
      <c r="C124" s="42"/>
      <c r="D124" s="42"/>
      <c r="E124" s="42"/>
    </row>
    <row r="125" spans="1:5" ht="15" customHeight="1">
      <c r="A125" s="41"/>
      <c r="B125" s="42"/>
      <c r="C125" s="42"/>
      <c r="D125" s="42"/>
      <c r="E125" s="42"/>
    </row>
    <row r="126" spans="1:5" ht="15" customHeight="1">
      <c r="A126" s="41"/>
      <c r="B126" s="42"/>
      <c r="C126" s="42"/>
      <c r="D126" s="42"/>
      <c r="E126" s="42"/>
    </row>
    <row r="127" spans="1:5" ht="15" customHeight="1">
      <c r="A127" s="41"/>
      <c r="B127" s="42"/>
      <c r="C127" s="42"/>
      <c r="D127" s="42"/>
      <c r="E127" s="42"/>
    </row>
    <row r="128" spans="1:5">
      <c r="A128" s="41"/>
      <c r="B128" s="42"/>
      <c r="C128" s="42"/>
      <c r="D128" s="42"/>
      <c r="E128" s="42"/>
    </row>
    <row r="129" spans="1:5">
      <c r="A129" s="41"/>
      <c r="B129" s="42"/>
      <c r="C129" s="42"/>
      <c r="D129" s="42"/>
      <c r="E129" s="42"/>
    </row>
    <row r="130" spans="1:5">
      <c r="A130" s="41"/>
      <c r="B130" s="42"/>
      <c r="C130" s="42"/>
      <c r="D130" s="42"/>
      <c r="E130" s="42"/>
    </row>
    <row r="131" spans="1:5">
      <c r="A131" s="41"/>
      <c r="B131" s="42"/>
      <c r="C131" s="42"/>
      <c r="D131" s="42"/>
      <c r="E131" s="42"/>
    </row>
    <row r="132" spans="1:5">
      <c r="A132" s="41"/>
      <c r="B132" s="42"/>
      <c r="C132" s="42"/>
      <c r="D132" s="42"/>
      <c r="E132" s="42"/>
    </row>
    <row r="133" spans="1:5">
      <c r="A133" s="41"/>
      <c r="B133" s="42"/>
      <c r="C133" s="42"/>
      <c r="D133" s="42"/>
      <c r="E133" s="42"/>
    </row>
    <row r="134" spans="1:5">
      <c r="A134" s="41"/>
      <c r="B134" s="42"/>
      <c r="C134" s="42"/>
      <c r="D134" s="42"/>
      <c r="E134" s="42"/>
    </row>
    <row r="135" spans="1:5">
      <c r="A135" s="41"/>
      <c r="B135" s="42"/>
      <c r="C135" s="42"/>
      <c r="D135" s="42"/>
      <c r="E135" s="42"/>
    </row>
    <row r="136" spans="1:5">
      <c r="A136" s="41"/>
      <c r="B136" s="42"/>
      <c r="C136" s="42"/>
      <c r="D136" s="42"/>
      <c r="E136" s="42"/>
    </row>
    <row r="137" spans="1:5">
      <c r="A137" s="41"/>
      <c r="B137" s="42"/>
      <c r="C137" s="42"/>
      <c r="D137" s="42"/>
      <c r="E137" s="42"/>
    </row>
    <row r="138" spans="1:5">
      <c r="A138" s="41"/>
      <c r="B138" s="42"/>
      <c r="C138" s="42"/>
      <c r="D138" s="42"/>
      <c r="E138" s="42"/>
    </row>
    <row r="139" spans="1:5">
      <c r="A139" s="41"/>
      <c r="B139" s="42"/>
      <c r="C139" s="42"/>
      <c r="D139" s="42"/>
      <c r="E139" s="42"/>
    </row>
    <row r="140" spans="1:5">
      <c r="A140" s="41"/>
      <c r="B140" s="42"/>
      <c r="C140" s="42"/>
      <c r="D140" s="42"/>
      <c r="E140" s="42"/>
    </row>
    <row r="141" spans="1:5">
      <c r="A141" s="41"/>
      <c r="B141" s="42"/>
      <c r="C141" s="42"/>
      <c r="D141" s="42"/>
      <c r="E141" s="42"/>
    </row>
    <row r="142" spans="1:5">
      <c r="A142" s="41"/>
      <c r="B142" s="42"/>
      <c r="C142" s="42"/>
      <c r="D142" s="42"/>
      <c r="E142" s="42"/>
    </row>
    <row r="143" spans="1:5">
      <c r="A143" s="41"/>
      <c r="B143" s="42"/>
      <c r="C143" s="42"/>
      <c r="D143" s="42"/>
      <c r="E143" s="42"/>
    </row>
    <row r="144" spans="1:5">
      <c r="A144" s="41"/>
      <c r="B144" s="42"/>
      <c r="C144" s="42"/>
      <c r="D144" s="42"/>
      <c r="E144" s="42"/>
    </row>
    <row r="145" spans="1:5">
      <c r="A145" s="41"/>
      <c r="B145" s="42"/>
      <c r="C145" s="42"/>
      <c r="D145" s="42"/>
      <c r="E145" s="42"/>
    </row>
    <row r="146" spans="1:5">
      <c r="A146" s="41"/>
      <c r="B146" s="42"/>
      <c r="C146" s="42"/>
      <c r="D146" s="42"/>
      <c r="E146" s="42"/>
    </row>
    <row r="147" spans="1:5">
      <c r="A147" s="41"/>
      <c r="B147" s="42"/>
      <c r="C147" s="42"/>
      <c r="D147" s="42"/>
      <c r="E147" s="42"/>
    </row>
    <row r="148" spans="1:5">
      <c r="A148" s="41"/>
      <c r="B148" s="42"/>
      <c r="C148" s="42"/>
      <c r="D148" s="42"/>
      <c r="E148" s="42"/>
    </row>
    <row r="149" spans="1:5">
      <c r="A149" s="41"/>
      <c r="B149" s="42"/>
      <c r="C149" s="42"/>
      <c r="D149" s="42"/>
      <c r="E149" s="42"/>
    </row>
    <row r="150" spans="1:5">
      <c r="A150" s="44"/>
      <c r="B150" s="42"/>
      <c r="C150" s="42"/>
      <c r="D150" s="42"/>
      <c r="E150" s="42"/>
    </row>
    <row r="151" spans="1:5">
      <c r="A151" s="44"/>
      <c r="B151" s="42"/>
      <c r="C151" s="42"/>
      <c r="D151" s="42"/>
      <c r="E151" s="42"/>
    </row>
    <row r="152" spans="1:5">
      <c r="A152" s="44"/>
      <c r="B152" s="42"/>
      <c r="C152" s="42"/>
      <c r="D152" s="42"/>
      <c r="E152" s="42"/>
    </row>
    <row r="153" spans="1:5">
      <c r="A153" s="44"/>
      <c r="B153" s="42"/>
      <c r="C153" s="42"/>
      <c r="D153" s="42"/>
      <c r="E153" s="42"/>
    </row>
    <row r="154" spans="1:5">
      <c r="A154" s="44"/>
      <c r="B154" s="42"/>
      <c r="C154" s="42"/>
      <c r="D154" s="42"/>
      <c r="E154" s="42"/>
    </row>
    <row r="155" spans="1:5">
      <c r="A155" s="44"/>
      <c r="B155" s="42"/>
      <c r="C155" s="42"/>
      <c r="D155" s="42"/>
      <c r="E155" s="42"/>
    </row>
    <row r="156" spans="1:5">
      <c r="A156" s="44"/>
      <c r="B156" s="42"/>
      <c r="C156" s="42"/>
      <c r="D156" s="42"/>
      <c r="E156" s="42"/>
    </row>
    <row r="157" spans="1:5">
      <c r="A157" s="44"/>
      <c r="B157" s="42"/>
      <c r="C157" s="42"/>
      <c r="D157" s="42"/>
      <c r="E157" s="42"/>
    </row>
    <row r="158" spans="1:5">
      <c r="A158" s="44"/>
      <c r="B158" s="42"/>
      <c r="C158" s="42"/>
      <c r="D158" s="42"/>
      <c r="E158" s="42"/>
    </row>
    <row r="159" spans="1:5">
      <c r="A159" s="44"/>
      <c r="B159" s="42"/>
      <c r="C159" s="42"/>
      <c r="D159" s="42"/>
      <c r="E159" s="42"/>
    </row>
    <row r="160" spans="1:5">
      <c r="A160" s="44"/>
      <c r="B160" s="42"/>
      <c r="C160" s="42"/>
      <c r="D160" s="42"/>
      <c r="E160" s="42"/>
    </row>
    <row r="161" spans="1:5">
      <c r="A161" s="44"/>
      <c r="B161" s="42"/>
      <c r="C161" s="42"/>
      <c r="D161" s="42"/>
      <c r="E161" s="42"/>
    </row>
    <row r="162" spans="1:5">
      <c r="A162" s="44"/>
      <c r="B162" s="42"/>
      <c r="C162" s="42"/>
      <c r="D162" s="42"/>
      <c r="E162" s="42"/>
    </row>
    <row r="163" spans="1:5">
      <c r="A163" s="44"/>
      <c r="B163" s="42"/>
      <c r="C163" s="42"/>
      <c r="D163" s="42"/>
      <c r="E163" s="42"/>
    </row>
    <row r="164" spans="1:5">
      <c r="A164" s="44"/>
      <c r="B164" s="42"/>
      <c r="C164" s="42"/>
      <c r="D164" s="42"/>
      <c r="E164" s="42"/>
    </row>
    <row r="165" spans="1:5">
      <c r="A165" s="44"/>
      <c r="B165" s="42"/>
      <c r="C165" s="42"/>
      <c r="D165" s="42"/>
      <c r="E165" s="42"/>
    </row>
    <row r="166" spans="1:5">
      <c r="A166" s="44"/>
      <c r="B166" s="42"/>
      <c r="C166" s="42"/>
      <c r="D166" s="42"/>
      <c r="E166" s="42"/>
    </row>
    <row r="167" spans="1:5">
      <c r="A167" s="44"/>
      <c r="B167" s="42"/>
      <c r="C167" s="42"/>
      <c r="D167" s="42"/>
      <c r="E167" s="42"/>
    </row>
    <row r="168" spans="1:5">
      <c r="A168" s="44"/>
      <c r="B168" s="42"/>
      <c r="C168" s="42"/>
      <c r="D168" s="42"/>
      <c r="E168" s="42"/>
    </row>
    <row r="169" spans="1:5">
      <c r="A169" s="44"/>
      <c r="B169" s="42"/>
      <c r="C169" s="42"/>
      <c r="D169" s="42"/>
      <c r="E169" s="42"/>
    </row>
    <row r="170" spans="1:5">
      <c r="A170" s="44"/>
      <c r="B170" s="42"/>
      <c r="C170" s="42"/>
      <c r="D170" s="42"/>
      <c r="E170" s="42"/>
    </row>
    <row r="171" spans="1:5">
      <c r="A171" s="44"/>
      <c r="B171" s="42"/>
      <c r="C171" s="42"/>
      <c r="D171" s="42"/>
      <c r="E171" s="42"/>
    </row>
    <row r="172" spans="1:5">
      <c r="A172" s="44"/>
      <c r="B172" s="42"/>
      <c r="C172" s="42"/>
      <c r="D172" s="42"/>
      <c r="E172" s="42"/>
    </row>
    <row r="173" spans="1:5">
      <c r="A173" s="44"/>
      <c r="B173" s="42"/>
      <c r="C173" s="42"/>
      <c r="D173" s="42"/>
      <c r="E173" s="42"/>
    </row>
    <row r="174" spans="1:5">
      <c r="A174" s="44"/>
      <c r="B174" s="42"/>
      <c r="C174" s="42"/>
      <c r="D174" s="42"/>
      <c r="E174" s="42"/>
    </row>
    <row r="175" spans="1:5">
      <c r="A175" s="44"/>
      <c r="B175" s="42"/>
      <c r="C175" s="42"/>
      <c r="D175" s="42"/>
      <c r="E175" s="42"/>
    </row>
    <row r="176" spans="1:5">
      <c r="A176" s="44"/>
      <c r="B176" s="42"/>
      <c r="C176" s="42"/>
      <c r="D176" s="42"/>
      <c r="E176" s="42"/>
    </row>
    <row r="177" spans="1:5">
      <c r="A177" s="44"/>
      <c r="B177" s="42"/>
      <c r="C177" s="42"/>
      <c r="D177" s="42"/>
      <c r="E177" s="42"/>
    </row>
    <row r="178" spans="1:5">
      <c r="A178" s="44"/>
      <c r="B178" s="42"/>
      <c r="C178" s="42"/>
      <c r="D178" s="42"/>
      <c r="E178" s="42"/>
    </row>
    <row r="179" spans="1:5">
      <c r="A179" s="44"/>
      <c r="B179" s="42"/>
      <c r="C179" s="42"/>
      <c r="D179" s="42"/>
      <c r="E179" s="42"/>
    </row>
    <row r="180" spans="1:5">
      <c r="A180" s="44"/>
      <c r="B180" s="42"/>
      <c r="C180" s="42"/>
      <c r="D180" s="42"/>
      <c r="E180" s="42"/>
    </row>
    <row r="181" spans="1:5">
      <c r="A181" s="44"/>
      <c r="B181" s="42"/>
      <c r="C181" s="42"/>
      <c r="D181" s="42"/>
      <c r="E181" s="42"/>
    </row>
    <row r="182" spans="1:5">
      <c r="A182" s="44"/>
      <c r="B182" s="42"/>
      <c r="C182" s="42"/>
      <c r="D182" s="42"/>
      <c r="E182" s="42"/>
    </row>
    <row r="183" spans="1:5">
      <c r="A183" s="44"/>
      <c r="B183" s="42"/>
      <c r="C183" s="42"/>
      <c r="D183" s="42"/>
      <c r="E183" s="42"/>
    </row>
    <row r="184" spans="1:5">
      <c r="A184" s="44"/>
      <c r="B184" s="42"/>
      <c r="C184" s="42"/>
      <c r="D184" s="42"/>
      <c r="E184" s="42"/>
    </row>
    <row r="185" spans="1:5">
      <c r="A185" s="44"/>
      <c r="B185" s="42"/>
      <c r="C185" s="42"/>
      <c r="D185" s="42"/>
      <c r="E185" s="42"/>
    </row>
    <row r="186" spans="1:5">
      <c r="A186" s="44"/>
      <c r="B186" s="42"/>
      <c r="C186" s="42"/>
      <c r="D186" s="42"/>
      <c r="E186" s="42"/>
    </row>
    <row r="187" spans="1:5">
      <c r="A187" s="44"/>
      <c r="B187" s="42"/>
      <c r="C187" s="42"/>
      <c r="D187" s="42"/>
      <c r="E187" s="42"/>
    </row>
    <row r="188" spans="1:5">
      <c r="A188" s="44"/>
      <c r="B188" s="42"/>
      <c r="C188" s="42"/>
      <c r="D188" s="42"/>
      <c r="E188" s="42"/>
    </row>
    <row r="189" spans="1:5">
      <c r="A189" s="44"/>
      <c r="B189" s="42"/>
      <c r="C189" s="42"/>
      <c r="D189" s="42"/>
      <c r="E189" s="42"/>
    </row>
    <row r="190" spans="1:5">
      <c r="A190" s="44"/>
      <c r="B190" s="42"/>
      <c r="C190" s="42"/>
      <c r="D190" s="42"/>
      <c r="E190" s="42"/>
    </row>
    <row r="191" spans="1:5">
      <c r="A191" s="44"/>
      <c r="B191" s="42"/>
      <c r="C191" s="42"/>
      <c r="D191" s="42"/>
      <c r="E191" s="42"/>
    </row>
    <row r="192" spans="1:5">
      <c r="A192" s="44"/>
      <c r="B192" s="42"/>
      <c r="C192" s="42"/>
      <c r="D192" s="42"/>
      <c r="E192" s="42"/>
    </row>
    <row r="193" spans="1:5">
      <c r="A193" s="44"/>
      <c r="B193" s="42"/>
      <c r="C193" s="42"/>
      <c r="D193" s="42"/>
      <c r="E193" s="42"/>
    </row>
    <row r="194" spans="1:5">
      <c r="A194" s="44"/>
      <c r="B194" s="42"/>
      <c r="C194" s="42"/>
      <c r="D194" s="42"/>
      <c r="E194" s="42"/>
    </row>
    <row r="195" spans="1:5">
      <c r="A195" s="44"/>
      <c r="B195" s="42"/>
      <c r="C195" s="42"/>
      <c r="D195" s="42"/>
      <c r="E195" s="42"/>
    </row>
    <row r="196" spans="1:5">
      <c r="A196" s="44"/>
      <c r="B196" s="42"/>
      <c r="C196" s="42"/>
      <c r="D196" s="42"/>
      <c r="E196" s="42"/>
    </row>
    <row r="197" spans="1:5">
      <c r="A197" s="44"/>
      <c r="B197" s="42"/>
      <c r="C197" s="42"/>
      <c r="D197" s="42"/>
      <c r="E197" s="42"/>
    </row>
    <row r="198" spans="1:5">
      <c r="A198" s="44"/>
      <c r="B198" s="42"/>
      <c r="C198" s="42"/>
      <c r="D198" s="42"/>
      <c r="E198" s="42"/>
    </row>
    <row r="199" spans="1:5">
      <c r="A199" s="44"/>
      <c r="B199" s="42"/>
      <c r="C199" s="42"/>
      <c r="D199" s="42"/>
      <c r="E199" s="42"/>
    </row>
    <row r="200" spans="1:5">
      <c r="A200" s="44"/>
      <c r="B200" s="42"/>
      <c r="C200" s="42"/>
      <c r="D200" s="42"/>
      <c r="E200" s="42"/>
    </row>
    <row r="201" spans="1:5">
      <c r="A201" s="44"/>
      <c r="B201" s="42"/>
      <c r="C201" s="42"/>
      <c r="D201" s="42"/>
      <c r="E201" s="42"/>
    </row>
    <row r="202" spans="1:5">
      <c r="A202" s="44"/>
      <c r="B202" s="42"/>
      <c r="C202" s="42"/>
      <c r="D202" s="42"/>
      <c r="E202" s="42"/>
    </row>
    <row r="203" spans="1:5">
      <c r="A203" s="44"/>
      <c r="B203" s="42"/>
      <c r="C203" s="42"/>
      <c r="D203" s="42"/>
      <c r="E203" s="42"/>
    </row>
    <row r="204" spans="1:5">
      <c r="A204" s="44"/>
      <c r="B204" s="42"/>
      <c r="C204" s="42"/>
      <c r="D204" s="42"/>
      <c r="E204" s="42"/>
    </row>
    <row r="205" spans="1:5">
      <c r="A205" s="44"/>
      <c r="B205" s="42"/>
      <c r="C205" s="42"/>
      <c r="D205" s="42"/>
      <c r="E205" s="42"/>
    </row>
    <row r="206" spans="1:5">
      <c r="A206" s="44"/>
      <c r="B206" s="42"/>
      <c r="C206" s="42"/>
      <c r="D206" s="42"/>
      <c r="E206" s="42"/>
    </row>
    <row r="207" spans="1:5">
      <c r="A207" s="44"/>
      <c r="B207" s="42"/>
      <c r="C207" s="42"/>
      <c r="D207" s="42"/>
      <c r="E207" s="42"/>
    </row>
    <row r="208" spans="1:5">
      <c r="A208" s="44"/>
      <c r="B208" s="42"/>
      <c r="C208" s="42"/>
      <c r="D208" s="42"/>
      <c r="E208" s="42"/>
    </row>
    <row r="209" spans="1:5">
      <c r="A209" s="44"/>
      <c r="B209" s="42"/>
      <c r="C209" s="42"/>
      <c r="D209" s="42"/>
      <c r="E209" s="42"/>
    </row>
    <row r="210" spans="1:5">
      <c r="A210" s="44"/>
      <c r="B210" s="42"/>
      <c r="C210" s="42"/>
      <c r="D210" s="42"/>
      <c r="E210" s="42"/>
    </row>
    <row r="211" spans="1:5">
      <c r="A211" s="44"/>
      <c r="B211" s="42"/>
      <c r="C211" s="42"/>
      <c r="D211" s="42"/>
      <c r="E211" s="42"/>
    </row>
    <row r="212" spans="1:5">
      <c r="A212" s="44"/>
      <c r="B212" s="42"/>
      <c r="C212" s="42"/>
      <c r="D212" s="42"/>
      <c r="E212" s="42"/>
    </row>
    <row r="213" spans="1:5">
      <c r="A213" s="44"/>
      <c r="B213" s="42"/>
      <c r="C213" s="42"/>
      <c r="D213" s="42"/>
      <c r="E213" s="42"/>
    </row>
    <row r="214" spans="1:5">
      <c r="A214" s="44"/>
      <c r="B214" s="42"/>
      <c r="C214" s="42"/>
      <c r="D214" s="42"/>
      <c r="E214" s="42"/>
    </row>
    <row r="215" spans="1:5">
      <c r="A215" s="44"/>
      <c r="B215" s="42"/>
      <c r="C215" s="42"/>
      <c r="D215" s="42"/>
      <c r="E215" s="42"/>
    </row>
    <row r="216" spans="1:5">
      <c r="A216" s="44"/>
      <c r="B216" s="42"/>
      <c r="C216" s="42"/>
      <c r="D216" s="42"/>
      <c r="E216" s="42"/>
    </row>
    <row r="217" spans="1:5">
      <c r="A217" s="44"/>
      <c r="B217" s="42"/>
      <c r="C217" s="42"/>
      <c r="D217" s="42"/>
      <c r="E217" s="42"/>
    </row>
    <row r="218" spans="1:5">
      <c r="A218" s="44"/>
      <c r="B218" s="42"/>
      <c r="C218" s="42"/>
      <c r="D218" s="42"/>
      <c r="E218" s="42"/>
    </row>
    <row r="219" spans="1:5">
      <c r="A219" s="44"/>
      <c r="B219" s="42"/>
      <c r="C219" s="42"/>
      <c r="D219" s="42"/>
      <c r="E219" s="42"/>
    </row>
    <row r="220" spans="1:5">
      <c r="A220" s="44"/>
      <c r="B220" s="42"/>
      <c r="C220" s="42"/>
      <c r="D220" s="42"/>
      <c r="E220" s="42"/>
    </row>
    <row r="221" spans="1:5">
      <c r="A221" s="44"/>
      <c r="B221" s="42"/>
      <c r="C221" s="42"/>
      <c r="D221" s="42"/>
      <c r="E221" s="42"/>
    </row>
    <row r="222" spans="1:5">
      <c r="A222" s="44"/>
      <c r="B222" s="42"/>
      <c r="C222" s="42"/>
      <c r="D222" s="42"/>
      <c r="E222" s="42"/>
    </row>
    <row r="223" spans="1:5">
      <c r="A223" s="44"/>
      <c r="B223" s="42"/>
      <c r="C223" s="42"/>
      <c r="D223" s="42"/>
      <c r="E223" s="42"/>
    </row>
    <row r="224" spans="1:5">
      <c r="A224" s="44"/>
      <c r="B224" s="42"/>
      <c r="C224" s="42"/>
      <c r="D224" s="42"/>
      <c r="E224" s="42"/>
    </row>
    <row r="225" spans="1:5">
      <c r="A225" s="44"/>
      <c r="B225" s="42"/>
      <c r="C225" s="42"/>
      <c r="D225" s="42"/>
      <c r="E225" s="42"/>
    </row>
    <row r="226" spans="1:5">
      <c r="A226" s="41"/>
      <c r="B226" s="42"/>
      <c r="C226" s="42"/>
      <c r="D226" s="42"/>
      <c r="E226" s="42"/>
    </row>
    <row r="227" spans="1:5">
      <c r="A227" s="44"/>
      <c r="B227" s="42"/>
      <c r="C227" s="42"/>
      <c r="D227" s="42"/>
      <c r="E227" s="42"/>
    </row>
    <row r="228" spans="1:5">
      <c r="A228" s="41"/>
      <c r="B228" s="42"/>
      <c r="C228" s="42"/>
      <c r="D228" s="42"/>
      <c r="E228" s="42"/>
    </row>
    <row r="229" spans="1:5">
      <c r="A229" s="44"/>
      <c r="B229" s="42"/>
      <c r="C229" s="42"/>
      <c r="D229" s="42"/>
      <c r="E229" s="42"/>
    </row>
    <row r="230" spans="1:5">
      <c r="A230" s="44"/>
      <c r="B230" s="42"/>
      <c r="C230" s="42"/>
      <c r="D230" s="42"/>
      <c r="E230" s="42"/>
    </row>
    <row r="231" spans="1:5">
      <c r="A231" s="44"/>
      <c r="B231" s="42"/>
      <c r="C231" s="42"/>
      <c r="D231" s="42"/>
      <c r="E231" s="42"/>
    </row>
    <row r="232" spans="1:5">
      <c r="A232" s="44"/>
      <c r="B232" s="42"/>
      <c r="C232" s="42"/>
      <c r="D232" s="42"/>
      <c r="E232" s="42"/>
    </row>
    <row r="233" spans="1:5">
      <c r="A233" s="44"/>
      <c r="B233" s="42"/>
      <c r="C233" s="42"/>
      <c r="D233" s="42"/>
      <c r="E233" s="42"/>
    </row>
    <row r="234" spans="1:5">
      <c r="A234" s="36"/>
      <c r="B234" s="17"/>
      <c r="C234" s="17"/>
      <c r="D234" s="17"/>
      <c r="E234" s="13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73"/>
  <sheetViews>
    <sheetView zoomScale="80" zoomScaleNormal="80" workbookViewId="0">
      <selection activeCell="V28" sqref="V28"/>
    </sheetView>
  </sheetViews>
  <sheetFormatPr defaultRowHeight="14.25"/>
  <cols>
    <col min="1" max="2" width="10.6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56" t="s">
        <v>52</v>
      </c>
      <c r="C3">
        <v>4508</v>
      </c>
      <c r="D3" s="11" t="s">
        <v>21</v>
      </c>
      <c r="E3" s="10">
        <v>-27.172439000000001</v>
      </c>
    </row>
    <row r="4" spans="1:9" ht="15.75">
      <c r="A4" s="2"/>
      <c r="D4" s="11" t="s">
        <v>22</v>
      </c>
      <c r="E4" s="18">
        <v>153.023596</v>
      </c>
      <c r="G4" s="3"/>
    </row>
    <row r="5" spans="1:9" ht="15.75">
      <c r="A5" s="2"/>
      <c r="D5" s="5"/>
      <c r="E5" s="6"/>
      <c r="G5" s="3"/>
    </row>
    <row r="6" spans="1:9">
      <c r="A6" s="4"/>
      <c r="G6" s="3"/>
    </row>
    <row r="7" spans="1:9">
      <c r="A7" s="191"/>
      <c r="B7" s="191"/>
      <c r="C7" s="191"/>
      <c r="D7" s="191"/>
      <c r="E7" s="191"/>
      <c r="F7" s="9"/>
      <c r="G7" s="3"/>
      <c r="H7" s="4"/>
    </row>
    <row r="9" spans="1:9" ht="37.5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H9" s="43"/>
      <c r="I9" s="43"/>
    </row>
    <row r="10" spans="1:9" ht="14.45" customHeight="1">
      <c r="A10" s="160">
        <v>45841</v>
      </c>
      <c r="B10" s="75">
        <v>0</v>
      </c>
      <c r="C10" s="75">
        <v>0</v>
      </c>
      <c r="D10" s="75">
        <v>0</v>
      </c>
      <c r="E10" s="75">
        <v>0</v>
      </c>
      <c r="H10" s="43"/>
      <c r="I10" s="43"/>
    </row>
    <row r="11" spans="1:9" ht="14.45" customHeight="1">
      <c r="A11" s="160">
        <v>45821</v>
      </c>
      <c r="B11" s="75">
        <v>0</v>
      </c>
      <c r="C11" s="75">
        <v>0</v>
      </c>
      <c r="D11" s="75">
        <v>0</v>
      </c>
      <c r="E11" s="75">
        <v>0</v>
      </c>
      <c r="H11" s="43"/>
      <c r="I11" s="43"/>
    </row>
    <row r="12" spans="1:9" ht="14.45" customHeight="1">
      <c r="A12" s="161">
        <v>45798</v>
      </c>
      <c r="B12" s="75">
        <v>0</v>
      </c>
      <c r="C12" s="75">
        <v>0</v>
      </c>
      <c r="D12" s="75">
        <v>0</v>
      </c>
      <c r="E12" s="75">
        <v>0</v>
      </c>
      <c r="H12" s="43"/>
      <c r="I12" s="43"/>
    </row>
    <row r="13" spans="1:9" ht="14.45" customHeight="1">
      <c r="A13" s="94">
        <v>45763</v>
      </c>
      <c r="B13" s="75">
        <v>0</v>
      </c>
      <c r="C13" s="75">
        <v>0</v>
      </c>
      <c r="D13" s="75">
        <v>0</v>
      </c>
      <c r="E13" s="75">
        <v>0</v>
      </c>
      <c r="H13" s="43"/>
      <c r="I13" s="43"/>
    </row>
    <row r="14" spans="1:9" ht="14.45" customHeight="1">
      <c r="A14" s="94">
        <v>45728</v>
      </c>
      <c r="B14" s="75">
        <v>0</v>
      </c>
      <c r="C14" s="75">
        <v>0</v>
      </c>
      <c r="D14" s="75">
        <v>0</v>
      </c>
      <c r="E14" s="75">
        <v>0</v>
      </c>
      <c r="H14" s="43"/>
      <c r="I14" s="43"/>
    </row>
    <row r="15" spans="1:9" ht="14.45" customHeight="1">
      <c r="A15" s="94">
        <v>45707</v>
      </c>
      <c r="B15" s="75">
        <v>0</v>
      </c>
      <c r="C15" s="75">
        <v>0</v>
      </c>
      <c r="D15" s="75">
        <v>0</v>
      </c>
      <c r="E15" s="75">
        <v>0</v>
      </c>
      <c r="H15" s="43"/>
      <c r="I15" s="43"/>
    </row>
    <row r="16" spans="1:9" ht="14.45" customHeight="1">
      <c r="A16" s="94">
        <v>45677</v>
      </c>
      <c r="B16" s="75">
        <v>0</v>
      </c>
      <c r="C16" s="75">
        <v>0</v>
      </c>
      <c r="D16" s="75">
        <v>0</v>
      </c>
      <c r="E16" s="75">
        <v>0</v>
      </c>
      <c r="H16" s="43"/>
      <c r="I16" s="43"/>
    </row>
    <row r="17" spans="1:9" ht="14.45" customHeight="1">
      <c r="A17" s="94">
        <v>45644</v>
      </c>
      <c r="B17" s="75">
        <v>0</v>
      </c>
      <c r="C17" s="75">
        <v>0</v>
      </c>
      <c r="D17" s="75">
        <v>0</v>
      </c>
      <c r="E17" s="75">
        <v>0</v>
      </c>
      <c r="H17" s="43"/>
      <c r="I17" s="43"/>
    </row>
    <row r="18" spans="1:9" ht="14.45" customHeight="1">
      <c r="A18" s="94">
        <v>45617</v>
      </c>
      <c r="B18" s="75">
        <v>0</v>
      </c>
      <c r="C18" s="75">
        <v>0</v>
      </c>
      <c r="D18" s="75">
        <v>0</v>
      </c>
      <c r="E18" s="75">
        <v>0</v>
      </c>
      <c r="H18" s="43"/>
      <c r="I18" s="43"/>
    </row>
    <row r="19" spans="1:9" ht="14.45" customHeight="1">
      <c r="A19" s="94">
        <v>45595</v>
      </c>
      <c r="B19" s="75">
        <v>0</v>
      </c>
      <c r="C19" s="75">
        <v>0</v>
      </c>
      <c r="D19" s="75">
        <v>0</v>
      </c>
      <c r="E19" s="75">
        <v>0</v>
      </c>
      <c r="H19" s="43"/>
      <c r="I19" s="43"/>
    </row>
    <row r="20" spans="1:9" ht="14.45" customHeight="1">
      <c r="A20" s="78">
        <v>45560</v>
      </c>
      <c r="B20" s="80">
        <v>0</v>
      </c>
      <c r="C20" s="80">
        <v>0</v>
      </c>
      <c r="D20" s="80">
        <v>0</v>
      </c>
      <c r="E20" s="80">
        <v>0</v>
      </c>
      <c r="H20" s="43"/>
      <c r="I20" s="43"/>
    </row>
    <row r="21" spans="1:9" ht="15">
      <c r="A21" s="78">
        <v>45525</v>
      </c>
      <c r="B21" s="80">
        <v>0</v>
      </c>
      <c r="C21" s="80">
        <v>0</v>
      </c>
      <c r="D21" s="80">
        <v>0</v>
      </c>
      <c r="E21" s="80">
        <v>0</v>
      </c>
      <c r="H21" s="43"/>
      <c r="I21" s="43"/>
    </row>
    <row r="22" spans="1:9">
      <c r="A22" s="78">
        <v>45498</v>
      </c>
      <c r="B22" s="80">
        <v>0</v>
      </c>
      <c r="C22" s="80">
        <v>0</v>
      </c>
      <c r="D22" s="80">
        <v>0</v>
      </c>
      <c r="E22" s="80">
        <v>0</v>
      </c>
      <c r="H22" s="33"/>
    </row>
    <row r="23" spans="1:9">
      <c r="A23" s="78">
        <v>45454</v>
      </c>
      <c r="B23" s="80">
        <v>0</v>
      </c>
      <c r="C23" s="80">
        <v>0</v>
      </c>
      <c r="D23" s="80">
        <v>0</v>
      </c>
      <c r="E23" s="80">
        <v>0</v>
      </c>
      <c r="H23" s="33"/>
    </row>
    <row r="24" spans="1:9">
      <c r="A24" s="78">
        <v>45428</v>
      </c>
      <c r="B24" s="80">
        <v>0</v>
      </c>
      <c r="C24" s="80">
        <v>0</v>
      </c>
      <c r="D24" s="80">
        <v>0</v>
      </c>
      <c r="E24" s="80">
        <v>0</v>
      </c>
      <c r="H24" s="33"/>
    </row>
    <row r="25" spans="1:9">
      <c r="A25" s="78">
        <v>45394</v>
      </c>
      <c r="B25" s="80">
        <v>0</v>
      </c>
      <c r="C25" s="80">
        <v>0</v>
      </c>
      <c r="D25" s="80">
        <v>0</v>
      </c>
      <c r="E25" s="80">
        <v>0</v>
      </c>
      <c r="H25" s="33"/>
    </row>
    <row r="26" spans="1:9">
      <c r="A26" s="94">
        <v>45370</v>
      </c>
      <c r="B26" s="75">
        <v>0</v>
      </c>
      <c r="C26" s="75">
        <v>0</v>
      </c>
      <c r="D26" s="75">
        <v>0</v>
      </c>
      <c r="E26" s="75">
        <v>0</v>
      </c>
      <c r="H26" s="33"/>
    </row>
    <row r="27" spans="1:9">
      <c r="A27" s="94">
        <v>45344</v>
      </c>
      <c r="B27" s="75">
        <v>0</v>
      </c>
      <c r="C27" s="75">
        <v>0</v>
      </c>
      <c r="D27" s="75">
        <v>0</v>
      </c>
      <c r="E27" s="75">
        <v>0</v>
      </c>
      <c r="H27" s="33"/>
    </row>
    <row r="28" spans="1:9">
      <c r="A28" s="94">
        <v>45316</v>
      </c>
      <c r="B28" s="75">
        <v>0</v>
      </c>
      <c r="C28" s="75">
        <v>0</v>
      </c>
      <c r="D28" s="75">
        <v>0</v>
      </c>
      <c r="E28" s="75">
        <v>0</v>
      </c>
      <c r="H28" s="33"/>
    </row>
    <row r="29" spans="1:9">
      <c r="A29" s="94">
        <v>45275</v>
      </c>
      <c r="B29" s="75">
        <v>0</v>
      </c>
      <c r="C29" s="75">
        <v>0</v>
      </c>
      <c r="D29" s="75">
        <v>0</v>
      </c>
      <c r="E29" s="75">
        <v>0</v>
      </c>
      <c r="H29" s="33"/>
    </row>
    <row r="30" spans="1:9" ht="16.5" customHeight="1">
      <c r="A30" s="94">
        <v>45245</v>
      </c>
      <c r="B30" s="75">
        <v>0</v>
      </c>
      <c r="C30" s="75">
        <v>0</v>
      </c>
      <c r="D30" s="75">
        <v>0</v>
      </c>
      <c r="E30" s="75">
        <v>0</v>
      </c>
      <c r="H30" s="33"/>
    </row>
    <row r="31" spans="1:9">
      <c r="A31" s="94">
        <v>45210</v>
      </c>
      <c r="B31" s="75">
        <v>0</v>
      </c>
      <c r="C31" s="75">
        <v>0</v>
      </c>
      <c r="D31" s="75">
        <v>0</v>
      </c>
      <c r="E31" s="75">
        <v>0</v>
      </c>
      <c r="H31" s="33"/>
    </row>
    <row r="32" spans="1:9">
      <c r="A32" s="74">
        <v>45183</v>
      </c>
      <c r="B32" s="75">
        <v>0</v>
      </c>
      <c r="C32" s="75">
        <v>0</v>
      </c>
      <c r="D32" s="75">
        <v>0</v>
      </c>
      <c r="E32" s="75">
        <v>0</v>
      </c>
      <c r="H32" s="33"/>
    </row>
    <row r="33" spans="1:8">
      <c r="A33" s="74">
        <v>45154</v>
      </c>
      <c r="B33" s="75">
        <v>0</v>
      </c>
      <c r="C33" s="75">
        <v>0</v>
      </c>
      <c r="D33" s="75">
        <v>0</v>
      </c>
      <c r="E33" s="75">
        <v>0</v>
      </c>
      <c r="H33" s="33"/>
    </row>
    <row r="34" spans="1:8">
      <c r="A34" s="74">
        <v>45128</v>
      </c>
      <c r="B34" s="75">
        <v>0</v>
      </c>
      <c r="C34" s="75">
        <v>0</v>
      </c>
      <c r="D34" s="75">
        <v>0</v>
      </c>
      <c r="E34" s="75">
        <v>0</v>
      </c>
      <c r="H34" s="33"/>
    </row>
    <row r="35" spans="1:8">
      <c r="A35" s="82">
        <v>45105</v>
      </c>
      <c r="B35" s="75">
        <v>0</v>
      </c>
      <c r="C35" s="75">
        <v>0</v>
      </c>
      <c r="D35" s="75">
        <v>0</v>
      </c>
      <c r="E35" s="75">
        <v>0</v>
      </c>
      <c r="H35" s="33"/>
    </row>
    <row r="36" spans="1:8">
      <c r="A36" s="82">
        <v>45064</v>
      </c>
      <c r="B36" s="75">
        <v>0</v>
      </c>
      <c r="C36" s="75">
        <v>0</v>
      </c>
      <c r="D36" s="75">
        <v>0</v>
      </c>
      <c r="E36" s="75">
        <v>0</v>
      </c>
      <c r="H36" s="33"/>
    </row>
    <row r="37" spans="1:8">
      <c r="A37" s="82">
        <v>45033</v>
      </c>
      <c r="B37" s="75">
        <v>0</v>
      </c>
      <c r="C37" s="75">
        <v>0</v>
      </c>
      <c r="D37" s="75">
        <v>0</v>
      </c>
      <c r="E37" s="75">
        <v>0</v>
      </c>
      <c r="H37" s="33"/>
    </row>
    <row r="38" spans="1:8">
      <c r="A38" s="82">
        <v>45006</v>
      </c>
      <c r="B38" s="75">
        <v>0</v>
      </c>
      <c r="C38" s="75">
        <v>0</v>
      </c>
      <c r="D38" s="75">
        <v>0</v>
      </c>
      <c r="E38" s="75">
        <v>0</v>
      </c>
      <c r="H38" s="33"/>
    </row>
    <row r="39" spans="1:8">
      <c r="A39" s="82">
        <v>44987</v>
      </c>
      <c r="B39" s="75">
        <v>0</v>
      </c>
      <c r="C39" s="75">
        <v>0</v>
      </c>
      <c r="D39" s="75">
        <v>0</v>
      </c>
      <c r="E39" s="75">
        <v>0</v>
      </c>
      <c r="H39" s="33"/>
    </row>
    <row r="40" spans="1:8">
      <c r="A40" s="82">
        <v>44972</v>
      </c>
      <c r="B40" s="75">
        <v>0</v>
      </c>
      <c r="C40" s="75">
        <v>0</v>
      </c>
      <c r="D40" s="75">
        <v>0</v>
      </c>
      <c r="E40" s="75">
        <v>0</v>
      </c>
      <c r="H40" s="33"/>
    </row>
    <row r="41" spans="1:8">
      <c r="A41" s="74">
        <v>44932</v>
      </c>
      <c r="B41" s="75">
        <v>0</v>
      </c>
      <c r="C41" s="75">
        <v>0</v>
      </c>
      <c r="D41" s="75">
        <v>0</v>
      </c>
      <c r="E41" s="75">
        <v>0</v>
      </c>
      <c r="H41" s="33"/>
    </row>
    <row r="42" spans="1:8">
      <c r="A42" s="74">
        <v>44901</v>
      </c>
      <c r="B42" s="75">
        <v>0</v>
      </c>
      <c r="C42" s="75">
        <v>0</v>
      </c>
      <c r="D42" s="75">
        <v>0</v>
      </c>
      <c r="E42" s="75">
        <v>0</v>
      </c>
    </row>
    <row r="43" spans="1:8">
      <c r="A43" s="74">
        <v>44881</v>
      </c>
      <c r="B43" s="75">
        <v>0</v>
      </c>
      <c r="C43" s="75">
        <v>0</v>
      </c>
      <c r="D43" s="75">
        <v>0</v>
      </c>
      <c r="E43" s="75">
        <v>0</v>
      </c>
    </row>
    <row r="44" spans="1:8">
      <c r="A44" s="74">
        <v>44853</v>
      </c>
      <c r="B44" s="75">
        <v>0</v>
      </c>
      <c r="C44" s="75">
        <v>0</v>
      </c>
      <c r="D44" s="75">
        <v>0</v>
      </c>
      <c r="E44" s="75">
        <v>0</v>
      </c>
    </row>
    <row r="45" spans="1:8">
      <c r="A45" s="74">
        <v>44825</v>
      </c>
      <c r="B45" s="75">
        <v>0</v>
      </c>
      <c r="C45" s="75">
        <v>0</v>
      </c>
      <c r="D45" s="75">
        <v>0</v>
      </c>
      <c r="E45" s="75">
        <v>0</v>
      </c>
    </row>
    <row r="46" spans="1:8">
      <c r="A46" s="74">
        <v>44790</v>
      </c>
      <c r="B46" s="75">
        <v>0</v>
      </c>
      <c r="C46" s="75">
        <v>0</v>
      </c>
      <c r="D46" s="75">
        <v>0</v>
      </c>
      <c r="E46" s="75">
        <v>0</v>
      </c>
    </row>
    <row r="47" spans="1:8">
      <c r="A47" s="74">
        <v>44763</v>
      </c>
      <c r="B47" s="75">
        <v>0</v>
      </c>
      <c r="C47" s="75">
        <v>0</v>
      </c>
      <c r="D47" s="75">
        <v>0</v>
      </c>
      <c r="E47" s="75">
        <v>0</v>
      </c>
    </row>
    <row r="48" spans="1:8">
      <c r="A48" s="74">
        <v>44737</v>
      </c>
      <c r="B48" s="75">
        <v>0</v>
      </c>
      <c r="C48" s="75">
        <v>0</v>
      </c>
      <c r="D48" s="75">
        <v>0</v>
      </c>
      <c r="E48" s="75">
        <v>0</v>
      </c>
    </row>
    <row r="49" spans="1:5">
      <c r="A49" s="74">
        <v>44706</v>
      </c>
      <c r="B49" s="75">
        <v>0</v>
      </c>
      <c r="C49" s="75">
        <v>0</v>
      </c>
      <c r="D49" s="75">
        <v>0</v>
      </c>
      <c r="E49" s="75">
        <v>0</v>
      </c>
    </row>
    <row r="50" spans="1:5">
      <c r="A50" s="74">
        <v>44677</v>
      </c>
      <c r="B50" s="75">
        <v>0</v>
      </c>
      <c r="C50" s="75">
        <v>0</v>
      </c>
      <c r="D50" s="75">
        <v>0</v>
      </c>
      <c r="E50" s="75">
        <v>0</v>
      </c>
    </row>
    <row r="51" spans="1:5">
      <c r="A51" s="74">
        <v>44643</v>
      </c>
      <c r="B51" s="75">
        <v>0</v>
      </c>
      <c r="C51" s="75">
        <v>0</v>
      </c>
      <c r="D51" s="75">
        <v>0</v>
      </c>
      <c r="E51" s="75">
        <v>0</v>
      </c>
    </row>
    <row r="52" spans="1:5">
      <c r="A52" s="74">
        <v>44608</v>
      </c>
      <c r="B52" s="75">
        <v>0</v>
      </c>
      <c r="C52" s="75">
        <v>0</v>
      </c>
      <c r="D52" s="75">
        <v>0</v>
      </c>
      <c r="E52" s="75">
        <v>0</v>
      </c>
    </row>
    <row r="53" spans="1:5">
      <c r="A53" s="74">
        <v>44593</v>
      </c>
      <c r="B53" s="75">
        <v>0</v>
      </c>
      <c r="C53" s="75">
        <v>0</v>
      </c>
      <c r="D53" s="75">
        <v>0</v>
      </c>
      <c r="E53" s="75">
        <v>0</v>
      </c>
    </row>
    <row r="54" spans="1:5">
      <c r="A54" s="74">
        <v>44579</v>
      </c>
      <c r="B54" s="75">
        <v>0</v>
      </c>
      <c r="C54" s="75">
        <v>0</v>
      </c>
      <c r="D54" s="75">
        <v>50</v>
      </c>
      <c r="E54" s="75">
        <v>50</v>
      </c>
    </row>
    <row r="55" spans="1:5">
      <c r="A55" s="74">
        <v>44546</v>
      </c>
      <c r="B55" s="75">
        <v>0</v>
      </c>
      <c r="C55" s="75">
        <v>0</v>
      </c>
      <c r="D55" s="75">
        <v>0</v>
      </c>
      <c r="E55" s="75">
        <v>0</v>
      </c>
    </row>
    <row r="56" spans="1:5">
      <c r="A56" s="74">
        <v>44518</v>
      </c>
      <c r="B56" s="75">
        <v>0</v>
      </c>
      <c r="C56" s="75">
        <v>0</v>
      </c>
      <c r="D56" s="75">
        <v>0</v>
      </c>
      <c r="E56" s="75">
        <v>0</v>
      </c>
    </row>
    <row r="57" spans="1:5">
      <c r="A57" s="74">
        <v>44497</v>
      </c>
      <c r="B57" s="75">
        <v>0</v>
      </c>
      <c r="C57" s="75">
        <v>0</v>
      </c>
      <c r="D57" s="75">
        <v>0</v>
      </c>
      <c r="E57" s="75">
        <v>0</v>
      </c>
    </row>
    <row r="58" spans="1:5">
      <c r="A58" s="74">
        <v>44462</v>
      </c>
      <c r="B58" s="75">
        <v>0</v>
      </c>
      <c r="C58" s="75">
        <v>0</v>
      </c>
      <c r="D58" s="75">
        <v>0</v>
      </c>
      <c r="E58" s="75">
        <v>0</v>
      </c>
    </row>
    <row r="59" spans="1:5">
      <c r="A59" s="74">
        <v>44428</v>
      </c>
      <c r="B59" s="75">
        <v>0</v>
      </c>
      <c r="C59" s="75">
        <v>0</v>
      </c>
      <c r="D59" s="75">
        <v>0</v>
      </c>
      <c r="E59" s="75">
        <v>0</v>
      </c>
    </row>
    <row r="60" spans="1:5">
      <c r="A60" s="74">
        <v>44391</v>
      </c>
      <c r="B60" s="75">
        <v>0</v>
      </c>
      <c r="C60" s="75">
        <v>0</v>
      </c>
      <c r="D60" s="75">
        <v>0</v>
      </c>
      <c r="E60" s="75">
        <v>0</v>
      </c>
    </row>
    <row r="61" spans="1:5">
      <c r="A61" s="74">
        <v>44349</v>
      </c>
      <c r="B61" s="75">
        <v>0</v>
      </c>
      <c r="C61" s="75">
        <v>0</v>
      </c>
      <c r="D61" s="75">
        <v>0</v>
      </c>
      <c r="E61" s="75">
        <v>0</v>
      </c>
    </row>
    <row r="62" spans="1:5">
      <c r="A62" s="74">
        <v>44335</v>
      </c>
      <c r="B62" s="75">
        <v>0</v>
      </c>
      <c r="C62" s="75">
        <v>0</v>
      </c>
      <c r="D62" s="75">
        <v>0</v>
      </c>
      <c r="E62" s="75">
        <v>0</v>
      </c>
    </row>
    <row r="63" spans="1:5">
      <c r="A63" s="74">
        <v>44321</v>
      </c>
      <c r="B63" s="75">
        <v>0</v>
      </c>
      <c r="C63" s="75">
        <v>0</v>
      </c>
      <c r="D63" s="75">
        <v>0</v>
      </c>
      <c r="E63" s="75">
        <v>0</v>
      </c>
    </row>
    <row r="64" spans="1:5">
      <c r="A64" s="74">
        <v>44293</v>
      </c>
      <c r="B64" s="75">
        <v>0</v>
      </c>
      <c r="C64" s="75">
        <v>0</v>
      </c>
      <c r="D64" s="75">
        <v>0</v>
      </c>
      <c r="E64" s="75">
        <v>0</v>
      </c>
    </row>
    <row r="65" spans="1:5" ht="14.25" customHeight="1">
      <c r="A65" s="74">
        <v>44265</v>
      </c>
      <c r="B65" s="75">
        <v>0</v>
      </c>
      <c r="C65" s="75">
        <v>0</v>
      </c>
      <c r="D65" s="75">
        <v>0</v>
      </c>
      <c r="E65" s="75">
        <v>0</v>
      </c>
    </row>
    <row r="66" spans="1:5">
      <c r="A66" s="74">
        <v>44243</v>
      </c>
      <c r="B66" s="75">
        <v>0</v>
      </c>
      <c r="C66" s="75">
        <v>0</v>
      </c>
      <c r="D66" s="75">
        <v>0</v>
      </c>
      <c r="E66" s="75">
        <v>0</v>
      </c>
    </row>
    <row r="67" spans="1:5">
      <c r="A67" s="74">
        <v>44204</v>
      </c>
      <c r="B67" s="75">
        <v>0</v>
      </c>
      <c r="C67" s="75">
        <v>0</v>
      </c>
      <c r="D67" s="75">
        <v>0</v>
      </c>
      <c r="E67" s="75">
        <v>0</v>
      </c>
    </row>
    <row r="68" spans="1:5">
      <c r="A68" s="74">
        <v>44169</v>
      </c>
      <c r="B68" s="75">
        <v>0</v>
      </c>
      <c r="C68" s="75">
        <v>0</v>
      </c>
      <c r="D68" s="75">
        <v>0</v>
      </c>
      <c r="E68" s="75">
        <v>0</v>
      </c>
    </row>
    <row r="69" spans="1:5">
      <c r="A69" s="74">
        <v>44153</v>
      </c>
      <c r="B69" s="75">
        <v>0</v>
      </c>
      <c r="C69" s="75">
        <v>0</v>
      </c>
      <c r="D69" s="75">
        <v>0</v>
      </c>
      <c r="E69" s="75">
        <v>0</v>
      </c>
    </row>
    <row r="70" spans="1:5">
      <c r="A70" s="74">
        <v>44139</v>
      </c>
      <c r="B70" s="75">
        <v>0</v>
      </c>
      <c r="C70" s="75">
        <v>0</v>
      </c>
      <c r="D70" s="75">
        <v>0</v>
      </c>
      <c r="E70" s="75">
        <v>0</v>
      </c>
    </row>
    <row r="71" spans="1:5">
      <c r="A71" s="74">
        <v>44123</v>
      </c>
      <c r="B71" s="75">
        <v>0</v>
      </c>
      <c r="C71" s="75">
        <v>0</v>
      </c>
      <c r="D71" s="75">
        <v>0</v>
      </c>
      <c r="E71" s="75">
        <v>0</v>
      </c>
    </row>
    <row r="72" spans="1:5">
      <c r="A72" s="74">
        <v>44095</v>
      </c>
      <c r="B72" s="75">
        <v>0</v>
      </c>
      <c r="C72" s="75">
        <v>0</v>
      </c>
      <c r="D72" s="75">
        <v>0</v>
      </c>
      <c r="E72" s="75">
        <v>0</v>
      </c>
    </row>
    <row r="73" spans="1:5">
      <c r="A73" s="74">
        <v>44063</v>
      </c>
      <c r="B73" s="75">
        <v>0</v>
      </c>
      <c r="C73" s="75">
        <v>0</v>
      </c>
      <c r="D73" s="75">
        <v>0</v>
      </c>
      <c r="E73" s="75">
        <v>0</v>
      </c>
    </row>
    <row r="74" spans="1:5">
      <c r="A74" s="78">
        <v>44029</v>
      </c>
      <c r="B74" s="80">
        <v>0</v>
      </c>
      <c r="C74" s="80">
        <v>0</v>
      </c>
      <c r="D74" s="80">
        <v>0</v>
      </c>
      <c r="E74" s="80">
        <v>0</v>
      </c>
    </row>
    <row r="75" spans="1:5">
      <c r="A75" s="74">
        <v>43993</v>
      </c>
      <c r="B75" s="75">
        <v>0</v>
      </c>
      <c r="C75" s="75">
        <v>0</v>
      </c>
      <c r="D75" s="75">
        <v>0</v>
      </c>
      <c r="E75" s="75">
        <v>0</v>
      </c>
    </row>
    <row r="76" spans="1:5">
      <c r="A76" s="74">
        <v>43972</v>
      </c>
      <c r="B76" s="75">
        <v>0</v>
      </c>
      <c r="C76" s="75">
        <v>0</v>
      </c>
      <c r="D76" s="75">
        <v>0</v>
      </c>
      <c r="E76" s="75">
        <v>0</v>
      </c>
    </row>
    <row r="77" spans="1:5">
      <c r="A77" s="74">
        <v>43937</v>
      </c>
      <c r="B77" s="75">
        <v>0</v>
      </c>
      <c r="C77" s="75">
        <v>0</v>
      </c>
      <c r="D77" s="75">
        <v>0</v>
      </c>
      <c r="E77" s="75">
        <v>0</v>
      </c>
    </row>
    <row r="78" spans="1:5">
      <c r="A78" s="74">
        <v>43909</v>
      </c>
      <c r="B78" s="75">
        <v>0</v>
      </c>
      <c r="C78" s="75">
        <v>0</v>
      </c>
      <c r="D78" s="75">
        <v>0</v>
      </c>
      <c r="E78" s="75">
        <v>0</v>
      </c>
    </row>
    <row r="79" spans="1:5">
      <c r="A79" s="95" t="s">
        <v>53</v>
      </c>
      <c r="B79" s="96" t="s">
        <v>35</v>
      </c>
      <c r="C79" s="96" t="s">
        <v>35</v>
      </c>
      <c r="D79" s="96" t="s">
        <v>35</v>
      </c>
      <c r="E79" s="96" t="s">
        <v>35</v>
      </c>
    </row>
    <row r="80" spans="1:5">
      <c r="A80" s="97" t="s">
        <v>54</v>
      </c>
      <c r="B80" s="98">
        <v>0</v>
      </c>
      <c r="C80" s="99">
        <v>0</v>
      </c>
      <c r="D80" s="99">
        <v>0</v>
      </c>
      <c r="E80" s="99">
        <v>0</v>
      </c>
    </row>
    <row r="81" spans="1:5">
      <c r="A81" s="78">
        <v>43871</v>
      </c>
      <c r="B81" s="96">
        <v>0</v>
      </c>
      <c r="C81" s="80">
        <v>0</v>
      </c>
      <c r="D81" s="80">
        <v>27500</v>
      </c>
      <c r="E81" s="80">
        <v>27500</v>
      </c>
    </row>
    <row r="82" spans="1:5">
      <c r="A82" s="74">
        <v>43864</v>
      </c>
      <c r="B82" s="100">
        <v>0</v>
      </c>
      <c r="C82" s="85">
        <v>0</v>
      </c>
      <c r="D82" s="85">
        <v>30000</v>
      </c>
      <c r="E82" s="85">
        <v>30000</v>
      </c>
    </row>
    <row r="83" spans="1:5">
      <c r="A83" s="74">
        <v>43858</v>
      </c>
      <c r="B83" s="100">
        <v>0</v>
      </c>
      <c r="C83" s="85">
        <v>0</v>
      </c>
      <c r="D83" s="85">
        <v>15000</v>
      </c>
      <c r="E83" s="85">
        <v>15000</v>
      </c>
    </row>
    <row r="84" spans="1:5">
      <c r="A84" s="74">
        <v>43850</v>
      </c>
      <c r="B84" s="96" t="s">
        <v>35</v>
      </c>
      <c r="C84" s="96" t="s">
        <v>35</v>
      </c>
      <c r="D84" s="96" t="s">
        <v>55</v>
      </c>
      <c r="E84" s="96" t="s">
        <v>55</v>
      </c>
    </row>
    <row r="85" spans="1:5">
      <c r="A85" s="74">
        <v>43843</v>
      </c>
      <c r="B85" s="100">
        <v>0</v>
      </c>
      <c r="C85" s="85">
        <v>0</v>
      </c>
      <c r="D85" s="85">
        <v>50300</v>
      </c>
      <c r="E85" s="85">
        <v>50300</v>
      </c>
    </row>
    <row r="86" spans="1:5">
      <c r="A86" s="74">
        <v>43836</v>
      </c>
      <c r="B86" s="100" t="s">
        <v>56</v>
      </c>
      <c r="C86" s="100" t="s">
        <v>57</v>
      </c>
      <c r="D86" s="100" t="s">
        <v>58</v>
      </c>
      <c r="E86" s="100" t="s">
        <v>59</v>
      </c>
    </row>
    <row r="87" spans="1:5">
      <c r="A87" s="101" t="s">
        <v>33</v>
      </c>
      <c r="B87" s="102" t="s">
        <v>35</v>
      </c>
      <c r="C87" s="102" t="s">
        <v>35</v>
      </c>
      <c r="D87" s="102" t="s">
        <v>35</v>
      </c>
      <c r="E87" s="102" t="s">
        <v>35</v>
      </c>
    </row>
    <row r="88" spans="1:5">
      <c r="A88" s="103" t="s">
        <v>60</v>
      </c>
      <c r="B88" s="100" t="s">
        <v>35</v>
      </c>
      <c r="C88" s="100" t="s">
        <v>35</v>
      </c>
      <c r="D88" s="100" t="s">
        <v>35</v>
      </c>
      <c r="E88" s="100" t="s">
        <v>35</v>
      </c>
    </row>
    <row r="89" spans="1:5">
      <c r="A89" s="74">
        <v>43784</v>
      </c>
      <c r="B89" s="75">
        <v>0</v>
      </c>
      <c r="C89" s="75">
        <v>0</v>
      </c>
      <c r="D89" s="75">
        <v>0</v>
      </c>
      <c r="E89" s="75">
        <v>0</v>
      </c>
    </row>
    <row r="90" spans="1:5">
      <c r="A90" s="78">
        <v>43760</v>
      </c>
      <c r="B90" s="96">
        <v>0</v>
      </c>
      <c r="C90" s="80">
        <v>0</v>
      </c>
      <c r="D90" s="80">
        <v>0</v>
      </c>
      <c r="E90" s="80">
        <v>0</v>
      </c>
    </row>
    <row r="91" spans="1:5">
      <c r="A91" s="74">
        <v>43720</v>
      </c>
      <c r="B91" s="75">
        <v>0</v>
      </c>
      <c r="C91" s="75">
        <v>0</v>
      </c>
      <c r="D91" s="75">
        <v>0</v>
      </c>
      <c r="E91" s="75">
        <v>0</v>
      </c>
    </row>
    <row r="92" spans="1:5">
      <c r="A92" s="74">
        <v>43692</v>
      </c>
      <c r="B92" s="75">
        <v>0</v>
      </c>
      <c r="C92" s="75">
        <v>0</v>
      </c>
      <c r="D92" s="75">
        <v>0</v>
      </c>
      <c r="E92" s="75">
        <v>0</v>
      </c>
    </row>
    <row r="93" spans="1:5">
      <c r="A93" s="74">
        <v>43662</v>
      </c>
      <c r="B93" s="75">
        <v>0</v>
      </c>
      <c r="C93" s="75">
        <v>0</v>
      </c>
      <c r="D93" s="75">
        <v>0</v>
      </c>
      <c r="E93" s="75">
        <v>0</v>
      </c>
    </row>
    <row r="94" spans="1:5">
      <c r="A94" s="74">
        <v>43641</v>
      </c>
      <c r="B94" s="75">
        <v>0</v>
      </c>
      <c r="C94" s="75">
        <v>0</v>
      </c>
      <c r="D94" s="75">
        <v>0</v>
      </c>
      <c r="E94" s="75">
        <v>0</v>
      </c>
    </row>
    <row r="95" spans="1:5">
      <c r="A95" s="74">
        <v>43628</v>
      </c>
      <c r="B95" s="75">
        <v>0</v>
      </c>
      <c r="C95" s="75">
        <v>0</v>
      </c>
      <c r="D95" s="75">
        <v>0</v>
      </c>
      <c r="E95" s="75">
        <v>0</v>
      </c>
    </row>
    <row r="96" spans="1:5">
      <c r="A96" s="74">
        <v>43587</v>
      </c>
      <c r="B96" s="75">
        <v>0</v>
      </c>
      <c r="C96" s="75">
        <v>0</v>
      </c>
      <c r="D96" s="75">
        <v>0</v>
      </c>
      <c r="E96" s="75">
        <v>0</v>
      </c>
    </row>
    <row r="97" spans="1:5">
      <c r="A97" s="74">
        <v>43559</v>
      </c>
      <c r="B97" s="75">
        <v>0</v>
      </c>
      <c r="C97" s="75">
        <v>0</v>
      </c>
      <c r="D97" s="75">
        <v>0</v>
      </c>
      <c r="E97" s="75">
        <v>0</v>
      </c>
    </row>
    <row r="98" spans="1:5">
      <c r="A98" s="74">
        <v>43552</v>
      </c>
      <c r="B98" s="75">
        <v>0</v>
      </c>
      <c r="C98" s="75">
        <v>0</v>
      </c>
      <c r="D98" s="75">
        <v>0</v>
      </c>
      <c r="E98" s="75">
        <v>0</v>
      </c>
    </row>
    <row r="99" spans="1:5">
      <c r="A99" s="74">
        <v>43518</v>
      </c>
      <c r="B99" s="96">
        <v>0</v>
      </c>
      <c r="C99" s="80">
        <v>0</v>
      </c>
      <c r="D99" s="80">
        <v>0</v>
      </c>
      <c r="E99" s="80">
        <v>0</v>
      </c>
    </row>
    <row r="100" spans="1:5">
      <c r="A100" s="74">
        <v>43500</v>
      </c>
      <c r="B100" s="96">
        <v>0</v>
      </c>
      <c r="C100" s="80">
        <v>0</v>
      </c>
      <c r="D100" s="80">
        <v>0</v>
      </c>
      <c r="E100" s="80">
        <v>0</v>
      </c>
    </row>
    <row r="101" spans="1:5">
      <c r="A101" s="74">
        <v>43490</v>
      </c>
      <c r="B101" s="96">
        <v>0</v>
      </c>
      <c r="C101" s="80">
        <v>0</v>
      </c>
      <c r="D101" s="80">
        <v>0</v>
      </c>
      <c r="E101" s="80">
        <v>0</v>
      </c>
    </row>
    <row r="102" spans="1:5">
      <c r="A102" s="74">
        <v>43482</v>
      </c>
      <c r="B102" s="96">
        <v>0</v>
      </c>
      <c r="C102" s="80">
        <v>0</v>
      </c>
      <c r="D102" s="80">
        <v>41</v>
      </c>
      <c r="E102" s="80">
        <v>41</v>
      </c>
    </row>
    <row r="103" spans="1:5">
      <c r="A103" s="74">
        <v>43475</v>
      </c>
      <c r="B103" s="96">
        <v>180</v>
      </c>
      <c r="C103" s="80">
        <v>45</v>
      </c>
      <c r="D103" s="80">
        <v>4278</v>
      </c>
      <c r="E103" s="80">
        <v>4503</v>
      </c>
    </row>
    <row r="104" spans="1:5">
      <c r="A104" s="74">
        <v>43469</v>
      </c>
      <c r="B104" s="104" t="s">
        <v>61</v>
      </c>
      <c r="C104" s="104" t="s">
        <v>35</v>
      </c>
      <c r="D104" s="104" t="s">
        <v>62</v>
      </c>
      <c r="E104" s="104" t="s">
        <v>63</v>
      </c>
    </row>
    <row r="105" spans="1:5">
      <c r="A105" s="78">
        <v>43454</v>
      </c>
      <c r="B105" s="105" t="s">
        <v>64</v>
      </c>
      <c r="C105" s="105" t="s">
        <v>65</v>
      </c>
      <c r="D105" s="105" t="s">
        <v>35</v>
      </c>
      <c r="E105" s="105" t="s">
        <v>66</v>
      </c>
    </row>
    <row r="106" spans="1:5">
      <c r="A106" s="106">
        <v>43440</v>
      </c>
      <c r="B106" s="105">
        <v>174</v>
      </c>
      <c r="C106" s="105" t="s">
        <v>67</v>
      </c>
      <c r="D106" s="105" t="s">
        <v>35</v>
      </c>
      <c r="E106" s="105" t="s">
        <v>68</v>
      </c>
    </row>
    <row r="107" spans="1:5">
      <c r="A107" s="84">
        <v>43416</v>
      </c>
      <c r="B107" s="100">
        <v>0</v>
      </c>
      <c r="C107" s="85">
        <v>0</v>
      </c>
      <c r="D107" s="85">
        <v>0</v>
      </c>
      <c r="E107" s="85">
        <v>0</v>
      </c>
    </row>
    <row r="108" spans="1:5">
      <c r="A108" s="101" t="s">
        <v>69</v>
      </c>
      <c r="B108" s="102">
        <v>0</v>
      </c>
      <c r="C108" s="107">
        <v>0</v>
      </c>
      <c r="D108" s="107">
        <v>0</v>
      </c>
      <c r="E108" s="107">
        <v>0</v>
      </c>
    </row>
    <row r="109" spans="1:5">
      <c r="A109" s="84">
        <v>43348</v>
      </c>
      <c r="B109" s="100">
        <v>0</v>
      </c>
      <c r="C109" s="85">
        <v>0</v>
      </c>
      <c r="D109" s="85">
        <v>0</v>
      </c>
      <c r="E109" s="85">
        <v>0</v>
      </c>
    </row>
    <row r="110" spans="1:5">
      <c r="A110" s="108">
        <v>43320</v>
      </c>
      <c r="B110" s="109" t="s">
        <v>35</v>
      </c>
      <c r="C110" s="110">
        <v>0</v>
      </c>
      <c r="D110" s="110">
        <v>0</v>
      </c>
      <c r="E110" s="110">
        <v>0</v>
      </c>
    </row>
    <row r="111" spans="1:5">
      <c r="A111" s="84">
        <v>43283</v>
      </c>
      <c r="B111" s="100">
        <v>0</v>
      </c>
      <c r="C111" s="85">
        <v>0</v>
      </c>
      <c r="D111" s="85">
        <v>0</v>
      </c>
      <c r="E111" s="85">
        <v>0</v>
      </c>
    </row>
    <row r="112" spans="1:5">
      <c r="A112" s="91">
        <v>43256</v>
      </c>
      <c r="B112" s="79">
        <v>0</v>
      </c>
      <c r="C112" s="79">
        <v>0</v>
      </c>
      <c r="D112" s="79">
        <v>0</v>
      </c>
      <c r="E112" s="79">
        <v>0</v>
      </c>
    </row>
    <row r="113" spans="1:5">
      <c r="A113" s="111">
        <v>43221</v>
      </c>
      <c r="B113" s="104">
        <v>0</v>
      </c>
      <c r="C113" s="112">
        <v>0</v>
      </c>
      <c r="D113" s="112">
        <v>0</v>
      </c>
      <c r="E113" s="112">
        <v>0</v>
      </c>
    </row>
    <row r="114" spans="1:5">
      <c r="A114" s="78">
        <v>43194</v>
      </c>
      <c r="B114" s="96">
        <v>0</v>
      </c>
      <c r="C114" s="80">
        <v>0</v>
      </c>
      <c r="D114" s="80">
        <v>0</v>
      </c>
      <c r="E114" s="80">
        <v>0</v>
      </c>
    </row>
    <row r="115" spans="1:5">
      <c r="A115" s="74">
        <v>43160</v>
      </c>
      <c r="B115" s="75">
        <v>0</v>
      </c>
      <c r="C115" s="75">
        <v>0</v>
      </c>
      <c r="D115" s="75">
        <v>0</v>
      </c>
      <c r="E115" s="75">
        <v>0</v>
      </c>
    </row>
    <row r="116" spans="1:5">
      <c r="A116" s="74">
        <v>43138</v>
      </c>
      <c r="B116" s="75">
        <v>0</v>
      </c>
      <c r="C116" s="75">
        <v>0</v>
      </c>
      <c r="D116" s="75">
        <v>0</v>
      </c>
      <c r="E116" s="75">
        <v>0</v>
      </c>
    </row>
    <row r="117" spans="1:5">
      <c r="A117" s="74">
        <v>43130</v>
      </c>
      <c r="B117" s="75">
        <v>0</v>
      </c>
      <c r="C117" s="75">
        <v>0</v>
      </c>
      <c r="D117" s="75">
        <v>0</v>
      </c>
      <c r="E117" s="75">
        <f>SUM(B117:D117)</f>
        <v>0</v>
      </c>
    </row>
    <row r="118" spans="1:5">
      <c r="A118" s="74">
        <v>43122</v>
      </c>
      <c r="B118" s="75">
        <v>150</v>
      </c>
      <c r="C118" s="75">
        <v>0</v>
      </c>
      <c r="D118" s="75">
        <v>400</v>
      </c>
      <c r="E118" s="75">
        <f>SUM(B118:D118)</f>
        <v>550</v>
      </c>
    </row>
    <row r="119" spans="1:5">
      <c r="A119" s="74">
        <v>43115</v>
      </c>
      <c r="B119" s="75">
        <v>50</v>
      </c>
      <c r="C119" s="75">
        <v>0</v>
      </c>
      <c r="D119" s="75">
        <v>13666</v>
      </c>
      <c r="E119" s="75">
        <f>SUM(B119:D119)</f>
        <v>13716</v>
      </c>
    </row>
    <row r="120" spans="1:5">
      <c r="A120" s="91">
        <v>43104</v>
      </c>
      <c r="B120" s="113">
        <v>1625</v>
      </c>
      <c r="C120" s="113">
        <v>325</v>
      </c>
      <c r="D120" s="113">
        <v>1299</v>
      </c>
      <c r="E120" s="113">
        <v>3249</v>
      </c>
    </row>
    <row r="121" spans="1:5">
      <c r="A121" s="74">
        <v>43070</v>
      </c>
      <c r="B121" s="75">
        <v>207</v>
      </c>
      <c r="C121" s="75">
        <v>23</v>
      </c>
      <c r="D121" s="75">
        <v>0</v>
      </c>
      <c r="E121" s="75">
        <v>230</v>
      </c>
    </row>
    <row r="122" spans="1:5">
      <c r="A122" s="74">
        <v>43053</v>
      </c>
      <c r="B122" s="75">
        <v>65</v>
      </c>
      <c r="C122" s="75">
        <v>0</v>
      </c>
      <c r="D122" s="75">
        <v>0</v>
      </c>
      <c r="E122" s="75">
        <v>65</v>
      </c>
    </row>
    <row r="123" spans="1:5">
      <c r="A123" s="74">
        <v>43024</v>
      </c>
      <c r="B123" s="75">
        <v>271</v>
      </c>
      <c r="C123" s="75">
        <v>0</v>
      </c>
      <c r="D123" s="75">
        <v>0</v>
      </c>
      <c r="E123" s="75">
        <v>271</v>
      </c>
    </row>
    <row r="124" spans="1:5">
      <c r="A124" s="114" t="s">
        <v>70</v>
      </c>
      <c r="B124" s="75">
        <v>0</v>
      </c>
      <c r="C124" s="75">
        <v>0</v>
      </c>
      <c r="D124" s="75">
        <v>0</v>
      </c>
      <c r="E124" s="75">
        <v>0</v>
      </c>
    </row>
    <row r="125" spans="1:5">
      <c r="A125" s="74">
        <v>42927</v>
      </c>
      <c r="B125" s="75">
        <v>0</v>
      </c>
      <c r="C125" s="75">
        <v>0</v>
      </c>
      <c r="D125" s="75">
        <v>0</v>
      </c>
      <c r="E125" s="75">
        <v>0</v>
      </c>
    </row>
    <row r="126" spans="1:5">
      <c r="A126" s="74">
        <v>42891</v>
      </c>
      <c r="B126" s="75">
        <v>0</v>
      </c>
      <c r="C126" s="75">
        <v>0</v>
      </c>
      <c r="D126" s="75">
        <v>0</v>
      </c>
      <c r="E126" s="75">
        <v>0</v>
      </c>
    </row>
    <row r="127" spans="1:5">
      <c r="A127" s="74">
        <v>42863</v>
      </c>
      <c r="B127" s="75">
        <v>0</v>
      </c>
      <c r="C127" s="75">
        <v>0</v>
      </c>
      <c r="D127" s="75">
        <v>0</v>
      </c>
      <c r="E127" s="75">
        <v>0</v>
      </c>
    </row>
    <row r="128" spans="1:5">
      <c r="A128" s="74">
        <v>42835</v>
      </c>
      <c r="B128" s="75">
        <v>700</v>
      </c>
      <c r="C128" s="75">
        <v>0</v>
      </c>
      <c r="D128" s="75">
        <v>0</v>
      </c>
      <c r="E128" s="75">
        <v>700</v>
      </c>
    </row>
    <row r="129" spans="1:5">
      <c r="A129" s="74">
        <v>42803</v>
      </c>
      <c r="B129" s="75">
        <v>700</v>
      </c>
      <c r="C129" s="75">
        <v>0</v>
      </c>
      <c r="D129" s="75">
        <v>0</v>
      </c>
      <c r="E129" s="75">
        <v>700</v>
      </c>
    </row>
    <row r="130" spans="1:5">
      <c r="A130" s="74">
        <v>42782</v>
      </c>
      <c r="B130" s="75">
        <v>500</v>
      </c>
      <c r="C130" s="75">
        <v>0</v>
      </c>
      <c r="D130" s="75">
        <v>2500</v>
      </c>
      <c r="E130" s="75">
        <v>3000</v>
      </c>
    </row>
    <row r="131" spans="1:5">
      <c r="A131" s="74">
        <v>42755</v>
      </c>
      <c r="B131" s="75">
        <v>513</v>
      </c>
      <c r="C131" s="75">
        <v>57</v>
      </c>
      <c r="D131" s="75">
        <v>0</v>
      </c>
      <c r="E131" s="75">
        <f>SUM(B131:D131)</f>
        <v>570</v>
      </c>
    </row>
    <row r="132" spans="1:5">
      <c r="A132" s="74">
        <v>42705</v>
      </c>
      <c r="B132" s="75">
        <v>0</v>
      </c>
      <c r="C132" s="75">
        <v>0</v>
      </c>
      <c r="D132" s="75">
        <v>0</v>
      </c>
      <c r="E132" s="75">
        <v>0</v>
      </c>
    </row>
    <row r="133" spans="1:5">
      <c r="A133" s="74">
        <v>42676</v>
      </c>
      <c r="B133" s="75">
        <v>0</v>
      </c>
      <c r="C133" s="75">
        <v>0</v>
      </c>
      <c r="D133" s="75">
        <v>0</v>
      </c>
      <c r="E133" s="75">
        <v>0</v>
      </c>
    </row>
    <row r="134" spans="1:5">
      <c r="A134" s="115">
        <v>42650</v>
      </c>
      <c r="B134" s="116">
        <v>0</v>
      </c>
      <c r="C134" s="116">
        <v>0</v>
      </c>
      <c r="D134" s="116">
        <v>0</v>
      </c>
      <c r="E134" s="116">
        <v>0</v>
      </c>
    </row>
    <row r="135" spans="1:5">
      <c r="A135" s="115">
        <v>42614</v>
      </c>
      <c r="B135" s="116">
        <v>0</v>
      </c>
      <c r="C135" s="116">
        <v>0</v>
      </c>
      <c r="D135" s="116">
        <v>0</v>
      </c>
      <c r="E135" s="116">
        <v>0</v>
      </c>
    </row>
    <row r="136" spans="1:5">
      <c r="A136" s="115">
        <v>42587</v>
      </c>
      <c r="B136" s="116">
        <v>0</v>
      </c>
      <c r="C136" s="116">
        <v>0</v>
      </c>
      <c r="D136" s="116">
        <v>0</v>
      </c>
      <c r="E136" s="116">
        <v>0</v>
      </c>
    </row>
    <row r="137" spans="1:5">
      <c r="A137" s="115">
        <v>42576</v>
      </c>
      <c r="B137" s="116">
        <v>0</v>
      </c>
      <c r="C137" s="116">
        <v>0</v>
      </c>
      <c r="D137" s="116">
        <v>0</v>
      </c>
      <c r="E137" s="116">
        <v>0</v>
      </c>
    </row>
    <row r="138" spans="1:5">
      <c r="A138" s="115">
        <v>42531</v>
      </c>
      <c r="B138" s="116">
        <v>0</v>
      </c>
      <c r="C138" s="116">
        <v>0</v>
      </c>
      <c r="D138" s="116">
        <v>0</v>
      </c>
      <c r="E138" s="116">
        <v>0</v>
      </c>
    </row>
    <row r="139" spans="1:5">
      <c r="A139" s="115">
        <v>42493</v>
      </c>
      <c r="B139" s="116">
        <v>0</v>
      </c>
      <c r="C139" s="116">
        <v>0</v>
      </c>
      <c r="D139" s="116">
        <v>0</v>
      </c>
      <c r="E139" s="116">
        <v>0</v>
      </c>
    </row>
    <row r="140" spans="1:5">
      <c r="A140" s="115">
        <v>42468</v>
      </c>
      <c r="B140" s="116">
        <v>0</v>
      </c>
      <c r="C140" s="116">
        <v>0</v>
      </c>
      <c r="D140" s="116">
        <v>0</v>
      </c>
      <c r="E140" s="116">
        <v>0</v>
      </c>
    </row>
    <row r="141" spans="1:5">
      <c r="A141" s="115">
        <v>42446</v>
      </c>
      <c r="B141" s="116">
        <v>0</v>
      </c>
      <c r="C141" s="116">
        <v>0</v>
      </c>
      <c r="D141" s="116">
        <v>0</v>
      </c>
      <c r="E141" s="116">
        <v>0</v>
      </c>
    </row>
    <row r="142" spans="1:5">
      <c r="A142" s="115">
        <v>42404</v>
      </c>
      <c r="B142" s="116">
        <v>0</v>
      </c>
      <c r="C142" s="116">
        <v>0</v>
      </c>
      <c r="D142" s="116">
        <v>0</v>
      </c>
      <c r="E142" s="116">
        <v>0</v>
      </c>
    </row>
    <row r="143" spans="1:5">
      <c r="A143" s="115">
        <v>42391</v>
      </c>
      <c r="B143" s="116">
        <v>0</v>
      </c>
      <c r="C143" s="116">
        <v>0</v>
      </c>
      <c r="D143" s="116">
        <v>0</v>
      </c>
      <c r="E143" s="116">
        <v>0</v>
      </c>
    </row>
    <row r="144" spans="1:5">
      <c r="A144" s="115">
        <v>42377</v>
      </c>
      <c r="B144" s="116">
        <v>4200</v>
      </c>
      <c r="C144" s="116">
        <v>5</v>
      </c>
      <c r="D144" s="116">
        <v>2800</v>
      </c>
      <c r="E144" s="116">
        <v>7005</v>
      </c>
    </row>
    <row r="145" spans="1:5">
      <c r="A145" s="115">
        <v>42360</v>
      </c>
      <c r="B145" s="116">
        <v>200</v>
      </c>
      <c r="C145" s="116">
        <v>0</v>
      </c>
      <c r="D145" s="116">
        <v>0</v>
      </c>
      <c r="E145" s="116">
        <v>200</v>
      </c>
    </row>
    <row r="146" spans="1:5">
      <c r="A146" s="115">
        <v>42346</v>
      </c>
      <c r="B146" s="116">
        <v>150</v>
      </c>
      <c r="C146" s="116">
        <v>0</v>
      </c>
      <c r="D146" s="116">
        <v>0</v>
      </c>
      <c r="E146" s="116">
        <v>150</v>
      </c>
    </row>
    <row r="147" spans="1:5">
      <c r="A147" s="115">
        <v>42326</v>
      </c>
      <c r="B147" s="116">
        <v>150</v>
      </c>
      <c r="C147" s="116">
        <v>0</v>
      </c>
      <c r="D147" s="116">
        <v>0</v>
      </c>
      <c r="E147" s="116">
        <v>150</v>
      </c>
    </row>
    <row r="148" spans="1:5">
      <c r="A148" s="115">
        <v>42312</v>
      </c>
      <c r="B148" s="116">
        <v>150</v>
      </c>
      <c r="C148" s="116">
        <v>0</v>
      </c>
      <c r="D148" s="116">
        <v>0</v>
      </c>
      <c r="E148" s="116">
        <v>150</v>
      </c>
    </row>
    <row r="149" spans="1:5">
      <c r="A149" s="115">
        <v>42293</v>
      </c>
      <c r="B149" s="116">
        <v>0</v>
      </c>
      <c r="C149" s="116">
        <v>0</v>
      </c>
      <c r="D149" s="116">
        <v>0</v>
      </c>
      <c r="E149" s="116">
        <v>0</v>
      </c>
    </row>
    <row r="150" spans="1:5">
      <c r="A150" s="115">
        <v>42268</v>
      </c>
      <c r="B150" s="116">
        <v>0</v>
      </c>
      <c r="C150" s="116">
        <v>0</v>
      </c>
      <c r="D150" s="116">
        <v>0</v>
      </c>
      <c r="E150" s="116">
        <v>0</v>
      </c>
    </row>
    <row r="151" spans="1:5">
      <c r="A151" s="115">
        <v>42219</v>
      </c>
      <c r="B151" s="116">
        <v>0</v>
      </c>
      <c r="C151" s="116">
        <v>0</v>
      </c>
      <c r="D151" s="116">
        <v>0</v>
      </c>
      <c r="E151" s="116">
        <v>0</v>
      </c>
    </row>
    <row r="152" spans="1:5">
      <c r="A152" s="115">
        <v>42199</v>
      </c>
      <c r="B152" s="116">
        <v>0</v>
      </c>
      <c r="C152" s="116">
        <v>0</v>
      </c>
      <c r="D152" s="116">
        <v>0</v>
      </c>
      <c r="E152" s="116">
        <v>0</v>
      </c>
    </row>
    <row r="153" spans="1:5">
      <c r="A153" s="115">
        <v>42179</v>
      </c>
      <c r="B153" s="116">
        <v>0</v>
      </c>
      <c r="C153" s="116">
        <v>0</v>
      </c>
      <c r="D153" s="116">
        <v>0</v>
      </c>
      <c r="E153" s="116">
        <v>0</v>
      </c>
    </row>
    <row r="154" spans="1:5">
      <c r="A154" s="115">
        <v>42153</v>
      </c>
      <c r="B154" s="116">
        <v>0</v>
      </c>
      <c r="C154" s="116">
        <v>0</v>
      </c>
      <c r="D154" s="116">
        <v>0</v>
      </c>
      <c r="E154" s="116">
        <v>0</v>
      </c>
    </row>
    <row r="155" spans="1:5">
      <c r="A155" s="115">
        <v>42124</v>
      </c>
      <c r="B155" s="116">
        <v>0</v>
      </c>
      <c r="C155" s="116">
        <v>0</v>
      </c>
      <c r="D155" s="116">
        <v>0</v>
      </c>
      <c r="E155" s="116">
        <v>0</v>
      </c>
    </row>
    <row r="156" spans="1:5">
      <c r="A156" s="115">
        <v>42087</v>
      </c>
      <c r="B156" s="116">
        <v>3000</v>
      </c>
      <c r="C156" s="116">
        <v>0</v>
      </c>
      <c r="D156" s="116">
        <v>0</v>
      </c>
      <c r="E156" s="116">
        <v>3000</v>
      </c>
    </row>
    <row r="157" spans="1:5">
      <c r="A157" s="117">
        <v>42060</v>
      </c>
      <c r="B157" s="118">
        <v>2000</v>
      </c>
      <c r="C157" s="118">
        <v>0</v>
      </c>
      <c r="D157" s="118">
        <v>0</v>
      </c>
      <c r="E157" s="64">
        <v>2000</v>
      </c>
    </row>
    <row r="158" spans="1:5">
      <c r="A158" s="117">
        <v>42031</v>
      </c>
      <c r="B158" s="64">
        <v>2000</v>
      </c>
      <c r="C158" s="64">
        <v>0</v>
      </c>
      <c r="D158" s="64">
        <v>0</v>
      </c>
      <c r="E158" s="64">
        <v>2000</v>
      </c>
    </row>
    <row r="159" spans="1:5">
      <c r="A159" s="117">
        <v>42025</v>
      </c>
      <c r="B159" s="64">
        <v>2000</v>
      </c>
      <c r="C159" s="64">
        <v>0</v>
      </c>
      <c r="D159" s="64">
        <v>0</v>
      </c>
      <c r="E159" s="64">
        <v>2000</v>
      </c>
    </row>
    <row r="160" spans="1:5">
      <c r="A160" s="117">
        <v>41991</v>
      </c>
      <c r="B160" s="64">
        <v>200</v>
      </c>
      <c r="C160" s="64">
        <v>0</v>
      </c>
      <c r="D160" s="64">
        <v>0</v>
      </c>
      <c r="E160" s="64">
        <v>200</v>
      </c>
    </row>
    <row r="161" spans="1:5">
      <c r="A161" s="117">
        <v>41964</v>
      </c>
      <c r="B161" s="64">
        <v>0</v>
      </c>
      <c r="C161" s="64">
        <v>0</v>
      </c>
      <c r="D161" s="64">
        <v>0</v>
      </c>
      <c r="E161" s="64">
        <v>0</v>
      </c>
    </row>
    <row r="162" spans="1:5">
      <c r="A162" s="117">
        <v>41904</v>
      </c>
      <c r="B162" s="64">
        <v>0</v>
      </c>
      <c r="C162" s="64">
        <v>0</v>
      </c>
      <c r="D162" s="64">
        <v>0</v>
      </c>
      <c r="E162" s="64">
        <v>0</v>
      </c>
    </row>
    <row r="163" spans="1:5">
      <c r="A163" s="117">
        <v>41838</v>
      </c>
      <c r="B163" s="64">
        <v>0</v>
      </c>
      <c r="C163" s="64">
        <v>0</v>
      </c>
      <c r="D163" s="64">
        <v>0</v>
      </c>
      <c r="E163" s="64">
        <v>0</v>
      </c>
    </row>
    <row r="164" spans="1:5">
      <c r="A164" s="117">
        <v>41801</v>
      </c>
      <c r="B164" s="64">
        <v>0</v>
      </c>
      <c r="C164" s="64">
        <v>0</v>
      </c>
      <c r="D164" s="64">
        <v>0</v>
      </c>
      <c r="E164" s="64">
        <v>0</v>
      </c>
    </row>
    <row r="165" spans="1:5" ht="15">
      <c r="A165" s="119">
        <v>41705</v>
      </c>
      <c r="B165" s="120">
        <v>0</v>
      </c>
      <c r="C165" s="120">
        <v>0</v>
      </c>
      <c r="D165" s="120">
        <v>0</v>
      </c>
      <c r="E165" s="120">
        <f>SUM(B165:D165)</f>
        <v>0</v>
      </c>
    </row>
    <row r="166" spans="1:5">
      <c r="A166" s="115">
        <v>41682</v>
      </c>
      <c r="B166" s="75">
        <v>0</v>
      </c>
      <c r="C166" s="75">
        <v>0</v>
      </c>
      <c r="D166" s="75">
        <v>0</v>
      </c>
      <c r="E166" s="75">
        <v>0</v>
      </c>
    </row>
    <row r="167" spans="1:5">
      <c r="A167" s="115">
        <v>41669</v>
      </c>
      <c r="B167" s="75">
        <v>2500</v>
      </c>
      <c r="C167" s="75">
        <v>0</v>
      </c>
      <c r="D167" s="75">
        <v>500</v>
      </c>
      <c r="E167" s="75">
        <v>3000</v>
      </c>
    </row>
    <row r="168" spans="1:5">
      <c r="A168" s="115">
        <v>41661</v>
      </c>
      <c r="B168" s="75">
        <v>2000</v>
      </c>
      <c r="C168" s="75">
        <v>0</v>
      </c>
      <c r="D168" s="75">
        <v>15000</v>
      </c>
      <c r="E168" s="75">
        <v>17000</v>
      </c>
    </row>
    <row r="169" spans="1:5">
      <c r="A169" s="115">
        <v>41659</v>
      </c>
      <c r="B169" s="75">
        <v>2500</v>
      </c>
      <c r="C169" s="75">
        <v>0</v>
      </c>
      <c r="D169" s="75">
        <v>500</v>
      </c>
      <c r="E169" s="75">
        <v>3000</v>
      </c>
    </row>
    <row r="170" spans="1:5">
      <c r="A170" s="115">
        <v>41565</v>
      </c>
      <c r="B170" s="75">
        <v>0</v>
      </c>
      <c r="C170" s="75">
        <v>0</v>
      </c>
      <c r="D170" s="75">
        <v>0</v>
      </c>
      <c r="E170" s="75">
        <v>0</v>
      </c>
    </row>
    <row r="171" spans="1:5">
      <c r="A171" s="115">
        <v>41460</v>
      </c>
      <c r="B171" s="75">
        <v>0</v>
      </c>
      <c r="C171" s="75">
        <v>0</v>
      </c>
      <c r="D171" s="75">
        <v>0</v>
      </c>
      <c r="E171" s="75">
        <v>0</v>
      </c>
    </row>
    <row r="172" spans="1:5">
      <c r="A172" s="115">
        <v>41390</v>
      </c>
      <c r="B172" s="75">
        <v>0</v>
      </c>
      <c r="C172" s="75">
        <v>0</v>
      </c>
      <c r="D172" s="75">
        <v>0</v>
      </c>
      <c r="E172" s="75">
        <v>0</v>
      </c>
    </row>
    <row r="173" spans="1:5">
      <c r="A173" s="115">
        <v>41352</v>
      </c>
      <c r="B173" s="75">
        <v>500</v>
      </c>
      <c r="C173" s="75"/>
      <c r="D173" s="75"/>
      <c r="E173" s="75">
        <v>500</v>
      </c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291"/>
  <sheetViews>
    <sheetView zoomScale="80" zoomScaleNormal="80" workbookViewId="0">
      <selection activeCell="X27" sqref="X27"/>
    </sheetView>
  </sheetViews>
  <sheetFormatPr defaultRowHeight="14.25"/>
  <cols>
    <col min="1" max="1" width="10.6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71</v>
      </c>
      <c r="B3" s="56" t="s">
        <v>123</v>
      </c>
      <c r="C3">
        <v>4055</v>
      </c>
      <c r="D3" s="11" t="s">
        <v>21</v>
      </c>
      <c r="E3" s="10">
        <v>-27.405736000000001</v>
      </c>
    </row>
    <row r="4" spans="1:9" ht="15.75">
      <c r="A4" s="2"/>
      <c r="D4" s="11" t="s">
        <v>22</v>
      </c>
      <c r="E4" s="10">
        <v>152.94616199999999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191"/>
      <c r="B7" s="191"/>
      <c r="C7" s="191"/>
      <c r="D7" s="191"/>
      <c r="E7" s="191"/>
      <c r="G7" s="150">
        <v>45833</v>
      </c>
      <c r="H7" s="4"/>
    </row>
    <row r="8" spans="1:9">
      <c r="G8" s="151">
        <v>45798</v>
      </c>
    </row>
    <row r="9" spans="1:9" ht="45.6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174">
        <v>45859</v>
      </c>
      <c r="B10" s="92">
        <v>0</v>
      </c>
      <c r="C10" s="92">
        <v>0</v>
      </c>
      <c r="D10" s="92">
        <v>0</v>
      </c>
      <c r="E10" s="92">
        <v>0</v>
      </c>
      <c r="H10" s="43"/>
      <c r="I10" s="43"/>
    </row>
    <row r="11" spans="1:9" ht="15">
      <c r="A11" s="174">
        <v>45833</v>
      </c>
      <c r="B11" s="92">
        <v>0</v>
      </c>
      <c r="C11" s="92">
        <v>0</v>
      </c>
      <c r="D11" s="92">
        <v>0</v>
      </c>
      <c r="E11" s="92">
        <v>0</v>
      </c>
      <c r="H11" s="43"/>
      <c r="I11" s="43"/>
    </row>
    <row r="12" spans="1:9" ht="15">
      <c r="A12" s="175">
        <v>45798</v>
      </c>
      <c r="B12" s="92">
        <v>0</v>
      </c>
      <c r="C12" s="92">
        <v>0</v>
      </c>
      <c r="D12" s="92">
        <v>0</v>
      </c>
      <c r="E12" s="92">
        <v>0</v>
      </c>
      <c r="H12" s="43"/>
      <c r="I12" s="43"/>
    </row>
    <row r="13" spans="1:9" ht="15">
      <c r="A13" s="63">
        <v>45776</v>
      </c>
      <c r="B13" s="92">
        <v>0</v>
      </c>
      <c r="C13" s="92">
        <v>0</v>
      </c>
      <c r="D13" s="92">
        <v>0</v>
      </c>
      <c r="E13" s="92">
        <v>0</v>
      </c>
      <c r="H13" s="43"/>
      <c r="I13" s="43"/>
    </row>
    <row r="14" spans="1:9" ht="15">
      <c r="A14" s="63">
        <v>45727</v>
      </c>
      <c r="B14" s="92">
        <v>0</v>
      </c>
      <c r="C14" s="92">
        <v>0</v>
      </c>
      <c r="D14" s="92">
        <v>0</v>
      </c>
      <c r="E14" s="92">
        <v>0</v>
      </c>
      <c r="H14" s="43"/>
      <c r="I14" s="43"/>
    </row>
    <row r="15" spans="1:9" ht="15">
      <c r="A15" s="63">
        <v>45707</v>
      </c>
      <c r="B15" s="92">
        <v>0</v>
      </c>
      <c r="C15" s="92">
        <v>0</v>
      </c>
      <c r="D15" s="92">
        <v>0</v>
      </c>
      <c r="E15" s="92">
        <v>0</v>
      </c>
      <c r="H15" s="43"/>
      <c r="I15" s="43"/>
    </row>
    <row r="16" spans="1:9" ht="15">
      <c r="A16" s="63">
        <v>45677</v>
      </c>
      <c r="B16" s="92">
        <v>0</v>
      </c>
      <c r="C16" s="92">
        <v>0</v>
      </c>
      <c r="D16" s="92">
        <v>0</v>
      </c>
      <c r="E16" s="92">
        <v>0</v>
      </c>
      <c r="H16" s="43"/>
      <c r="I16" s="43"/>
    </row>
    <row r="17" spans="1:8" ht="15" customHeight="1">
      <c r="A17" s="63">
        <v>45642</v>
      </c>
      <c r="B17" s="92">
        <v>0</v>
      </c>
      <c r="C17" s="92">
        <v>0</v>
      </c>
      <c r="D17" s="92">
        <v>0</v>
      </c>
      <c r="E17" s="92">
        <v>0</v>
      </c>
      <c r="H17" s="33"/>
    </row>
    <row r="18" spans="1:8" ht="15" customHeight="1">
      <c r="A18" s="63">
        <v>45617</v>
      </c>
      <c r="B18" s="92">
        <v>0</v>
      </c>
      <c r="C18" s="92">
        <v>0</v>
      </c>
      <c r="D18" s="92">
        <v>0</v>
      </c>
      <c r="E18" s="92">
        <v>0</v>
      </c>
      <c r="H18" s="33"/>
    </row>
    <row r="19" spans="1:8" ht="15" customHeight="1">
      <c r="A19" s="63">
        <v>45595</v>
      </c>
      <c r="B19" s="92">
        <v>0</v>
      </c>
      <c r="C19" s="92">
        <v>0</v>
      </c>
      <c r="D19" s="92">
        <v>0</v>
      </c>
      <c r="E19" s="92">
        <v>0</v>
      </c>
      <c r="H19" s="33"/>
    </row>
    <row r="20" spans="1:8" ht="15" customHeight="1">
      <c r="A20" s="93">
        <v>45560</v>
      </c>
      <c r="B20" s="92">
        <v>0</v>
      </c>
      <c r="C20" s="92">
        <v>0</v>
      </c>
      <c r="D20" s="92">
        <v>0</v>
      </c>
      <c r="E20" s="92">
        <v>0</v>
      </c>
      <c r="H20" s="33"/>
    </row>
    <row r="21" spans="1:8" ht="15" customHeight="1">
      <c r="A21" s="93">
        <v>45525</v>
      </c>
      <c r="B21" s="92">
        <v>0</v>
      </c>
      <c r="C21" s="92">
        <v>0</v>
      </c>
      <c r="D21" s="92">
        <v>0</v>
      </c>
      <c r="E21" s="92">
        <v>0</v>
      </c>
      <c r="H21" s="33"/>
    </row>
    <row r="22" spans="1:8" ht="15" customHeight="1">
      <c r="A22" s="93">
        <v>45488</v>
      </c>
      <c r="B22" s="92">
        <v>0</v>
      </c>
      <c r="C22" s="92">
        <v>0</v>
      </c>
      <c r="D22" s="92">
        <v>0</v>
      </c>
      <c r="E22" s="92">
        <v>0</v>
      </c>
      <c r="H22" s="33"/>
    </row>
    <row r="23" spans="1:8" ht="15" customHeight="1">
      <c r="A23" s="93">
        <v>45467</v>
      </c>
      <c r="B23" s="92">
        <v>0</v>
      </c>
      <c r="C23" s="92">
        <v>0</v>
      </c>
      <c r="D23" s="92">
        <v>0</v>
      </c>
      <c r="E23" s="92">
        <v>0</v>
      </c>
      <c r="H23" s="33"/>
    </row>
    <row r="24" spans="1:8" ht="15" customHeight="1">
      <c r="A24" s="93">
        <v>45428</v>
      </c>
      <c r="B24" s="92">
        <v>0</v>
      </c>
      <c r="C24" s="92">
        <v>0</v>
      </c>
      <c r="D24" s="92">
        <v>0</v>
      </c>
      <c r="E24" s="92">
        <v>0</v>
      </c>
      <c r="H24" s="33"/>
    </row>
    <row r="25" spans="1:8" ht="15" customHeight="1">
      <c r="A25" s="93">
        <v>45401</v>
      </c>
      <c r="B25" s="92">
        <v>0</v>
      </c>
      <c r="C25" s="92">
        <v>0</v>
      </c>
      <c r="D25" s="92">
        <v>0</v>
      </c>
      <c r="E25" s="92">
        <v>0</v>
      </c>
      <c r="H25" s="33"/>
    </row>
    <row r="26" spans="1:8" ht="15" customHeight="1">
      <c r="A26" s="63">
        <v>45364</v>
      </c>
      <c r="B26" s="92">
        <v>0</v>
      </c>
      <c r="C26" s="92">
        <v>0</v>
      </c>
      <c r="D26" s="92">
        <v>0</v>
      </c>
      <c r="E26" s="92">
        <v>0</v>
      </c>
      <c r="H26" s="33"/>
    </row>
    <row r="27" spans="1:8" ht="15" customHeight="1">
      <c r="A27" s="63">
        <v>45344</v>
      </c>
      <c r="B27" s="92">
        <v>0</v>
      </c>
      <c r="C27" s="92">
        <v>0</v>
      </c>
      <c r="D27" s="92">
        <v>0</v>
      </c>
      <c r="E27" s="92">
        <v>0</v>
      </c>
      <c r="H27" s="33"/>
    </row>
    <row r="28" spans="1:8" ht="15" customHeight="1">
      <c r="A28" s="63">
        <v>45303</v>
      </c>
      <c r="B28" s="92">
        <v>0</v>
      </c>
      <c r="C28" s="92">
        <v>0</v>
      </c>
      <c r="D28" s="92">
        <v>0</v>
      </c>
      <c r="E28" s="92">
        <v>0</v>
      </c>
      <c r="H28" s="33"/>
    </row>
    <row r="29" spans="1:8" ht="15" customHeight="1">
      <c r="A29" s="63">
        <v>45267</v>
      </c>
      <c r="B29" s="92">
        <v>0</v>
      </c>
      <c r="C29" s="92">
        <v>0</v>
      </c>
      <c r="D29" s="92">
        <v>0</v>
      </c>
      <c r="E29" s="92">
        <v>0</v>
      </c>
      <c r="H29" s="33"/>
    </row>
    <row r="30" spans="1:8" ht="15" customHeight="1">
      <c r="A30" s="63">
        <v>45245</v>
      </c>
      <c r="B30" s="92">
        <v>91</v>
      </c>
      <c r="C30" s="92">
        <v>0</v>
      </c>
      <c r="D30" s="92">
        <v>0</v>
      </c>
      <c r="E30" s="92">
        <v>91</v>
      </c>
    </row>
    <row r="31" spans="1:8" ht="15" customHeight="1">
      <c r="A31" s="63">
        <v>45215</v>
      </c>
      <c r="B31" s="92">
        <v>30</v>
      </c>
      <c r="C31" s="92">
        <v>0</v>
      </c>
      <c r="D31" s="92">
        <v>0</v>
      </c>
      <c r="E31" s="92">
        <v>30</v>
      </c>
    </row>
    <row r="32" spans="1:8" ht="15" customHeight="1">
      <c r="A32" s="63">
        <v>45187</v>
      </c>
      <c r="B32" s="92">
        <v>0</v>
      </c>
      <c r="C32" s="92">
        <v>0</v>
      </c>
      <c r="D32" s="92">
        <v>0</v>
      </c>
      <c r="E32" s="92">
        <v>0</v>
      </c>
    </row>
    <row r="33" spans="1:10" ht="15" customHeight="1">
      <c r="A33" s="63">
        <v>45154</v>
      </c>
      <c r="B33" s="92">
        <v>0</v>
      </c>
      <c r="C33" s="92">
        <v>0</v>
      </c>
      <c r="D33" s="92">
        <v>0</v>
      </c>
      <c r="E33" s="92">
        <v>0</v>
      </c>
    </row>
    <row r="34" spans="1:10" ht="15" customHeight="1">
      <c r="A34" s="63">
        <v>45127</v>
      </c>
      <c r="B34" s="92">
        <v>0</v>
      </c>
      <c r="C34" s="92">
        <v>0</v>
      </c>
      <c r="D34" s="92">
        <v>0</v>
      </c>
      <c r="E34" s="92">
        <v>0</v>
      </c>
    </row>
    <row r="35" spans="1:10" ht="15" customHeight="1">
      <c r="A35" s="63">
        <v>45086</v>
      </c>
      <c r="B35" s="92">
        <v>0</v>
      </c>
      <c r="C35" s="92">
        <v>0</v>
      </c>
      <c r="D35" s="92">
        <v>0</v>
      </c>
      <c r="E35" s="92">
        <v>0</v>
      </c>
    </row>
    <row r="36" spans="1:10" ht="15" customHeight="1">
      <c r="A36" s="63">
        <v>45064</v>
      </c>
      <c r="B36" s="92">
        <v>0</v>
      </c>
      <c r="C36" s="92">
        <v>0</v>
      </c>
      <c r="D36" s="92">
        <v>0</v>
      </c>
      <c r="E36" s="92">
        <v>0</v>
      </c>
    </row>
    <row r="37" spans="1:10" ht="15" customHeight="1">
      <c r="A37" s="63">
        <v>45058</v>
      </c>
      <c r="B37" s="92">
        <v>0</v>
      </c>
      <c r="C37" s="92">
        <v>0</v>
      </c>
      <c r="D37" s="92">
        <v>0</v>
      </c>
      <c r="E37" s="92">
        <v>0</v>
      </c>
    </row>
    <row r="38" spans="1:10" ht="15" customHeight="1">
      <c r="A38" s="63">
        <v>45028</v>
      </c>
      <c r="B38" s="92">
        <v>0</v>
      </c>
      <c r="C38" s="92">
        <v>0</v>
      </c>
      <c r="D38" s="92">
        <v>0</v>
      </c>
      <c r="E38" s="92">
        <v>0</v>
      </c>
    </row>
    <row r="39" spans="1:10" ht="15" customHeight="1">
      <c r="A39" s="63">
        <v>45000</v>
      </c>
      <c r="B39" s="92">
        <v>0</v>
      </c>
      <c r="C39" s="92">
        <v>0</v>
      </c>
      <c r="D39" s="92">
        <v>0</v>
      </c>
      <c r="E39" s="92">
        <v>0</v>
      </c>
    </row>
    <row r="40" spans="1:10" ht="15" customHeight="1">
      <c r="A40" s="63">
        <v>44972</v>
      </c>
      <c r="B40" s="92">
        <v>0</v>
      </c>
      <c r="C40" s="92">
        <v>0</v>
      </c>
      <c r="D40" s="92">
        <v>0</v>
      </c>
      <c r="E40" s="92">
        <v>0</v>
      </c>
      <c r="J40" s="24"/>
    </row>
    <row r="41" spans="1:10" ht="15" customHeight="1">
      <c r="A41" s="63">
        <v>44931</v>
      </c>
      <c r="B41" s="92">
        <v>0</v>
      </c>
      <c r="C41" s="92">
        <v>0</v>
      </c>
      <c r="D41" s="92">
        <v>0</v>
      </c>
      <c r="E41" s="92">
        <v>0</v>
      </c>
    </row>
    <row r="42" spans="1:10" ht="15" customHeight="1">
      <c r="A42" s="63">
        <v>44907</v>
      </c>
      <c r="B42" s="92">
        <v>25</v>
      </c>
      <c r="C42" s="92">
        <v>0</v>
      </c>
      <c r="D42" s="92">
        <v>0</v>
      </c>
      <c r="E42" s="92">
        <v>25</v>
      </c>
    </row>
    <row r="43" spans="1:10" ht="15" customHeight="1">
      <c r="A43" s="63">
        <v>44881</v>
      </c>
      <c r="B43" s="92">
        <v>0</v>
      </c>
      <c r="C43" s="92">
        <v>0</v>
      </c>
      <c r="D43" s="92">
        <v>0</v>
      </c>
      <c r="E43" s="92">
        <v>0</v>
      </c>
    </row>
    <row r="44" spans="1:10" ht="15" customHeight="1">
      <c r="A44" s="63">
        <v>44862</v>
      </c>
      <c r="B44" s="92">
        <v>220</v>
      </c>
      <c r="C44" s="92">
        <v>130</v>
      </c>
      <c r="D44" s="92">
        <v>0</v>
      </c>
      <c r="E44" s="92">
        <v>350</v>
      </c>
    </row>
    <row r="45" spans="1:10" ht="15" customHeight="1">
      <c r="A45" s="63">
        <v>44834</v>
      </c>
      <c r="B45" s="92">
        <v>240</v>
      </c>
      <c r="C45" s="92">
        <v>120</v>
      </c>
      <c r="D45" s="92">
        <v>0</v>
      </c>
      <c r="E45" s="92">
        <v>360</v>
      </c>
    </row>
    <row r="46" spans="1:10" ht="15" customHeight="1">
      <c r="A46" s="63">
        <v>44790</v>
      </c>
      <c r="B46" s="92">
        <v>0</v>
      </c>
      <c r="C46" s="92">
        <v>0</v>
      </c>
      <c r="D46" s="92">
        <v>0</v>
      </c>
      <c r="E46" s="92">
        <v>0</v>
      </c>
    </row>
    <row r="47" spans="1:10" ht="15" customHeight="1">
      <c r="A47" s="63">
        <v>44762</v>
      </c>
      <c r="B47" s="92">
        <v>0</v>
      </c>
      <c r="C47" s="92">
        <v>0</v>
      </c>
      <c r="D47" s="92">
        <v>0</v>
      </c>
      <c r="E47" s="92">
        <v>0</v>
      </c>
    </row>
    <row r="48" spans="1:10" ht="15" customHeight="1">
      <c r="A48" s="63">
        <v>44722</v>
      </c>
      <c r="B48" s="92">
        <v>20</v>
      </c>
      <c r="C48" s="92">
        <v>0</v>
      </c>
      <c r="D48" s="92">
        <v>0</v>
      </c>
      <c r="E48" s="92">
        <v>20</v>
      </c>
    </row>
    <row r="49" spans="1:5" ht="15" customHeight="1">
      <c r="A49" s="63">
        <v>44706</v>
      </c>
      <c r="B49" s="92">
        <v>0</v>
      </c>
      <c r="C49" s="92">
        <v>0</v>
      </c>
      <c r="D49" s="92">
        <v>0</v>
      </c>
      <c r="E49" s="92">
        <v>0</v>
      </c>
    </row>
    <row r="50" spans="1:5" ht="15" customHeight="1">
      <c r="A50" s="63">
        <v>44697</v>
      </c>
      <c r="B50" s="92">
        <v>0</v>
      </c>
      <c r="C50" s="92">
        <v>0</v>
      </c>
      <c r="D50" s="92">
        <v>0</v>
      </c>
      <c r="E50" s="92">
        <v>0</v>
      </c>
    </row>
    <row r="51" spans="1:5" ht="15" customHeight="1">
      <c r="A51" s="63">
        <v>44686</v>
      </c>
      <c r="B51" s="92">
        <v>0</v>
      </c>
      <c r="C51" s="92">
        <v>0</v>
      </c>
      <c r="D51" s="92">
        <v>0</v>
      </c>
      <c r="E51" s="92">
        <v>0</v>
      </c>
    </row>
    <row r="52" spans="1:5" ht="15" customHeight="1">
      <c r="A52" s="63">
        <v>44656</v>
      </c>
      <c r="B52" s="92">
        <v>0</v>
      </c>
      <c r="C52" s="92">
        <v>0</v>
      </c>
      <c r="D52" s="92">
        <v>0</v>
      </c>
      <c r="E52" s="92">
        <v>0</v>
      </c>
    </row>
    <row r="53" spans="1:5" ht="15" customHeight="1">
      <c r="A53" s="63">
        <v>44638</v>
      </c>
      <c r="B53" s="92">
        <v>0</v>
      </c>
      <c r="C53" s="92">
        <v>0</v>
      </c>
      <c r="D53" s="92">
        <v>0</v>
      </c>
      <c r="E53" s="92">
        <v>0</v>
      </c>
    </row>
    <row r="54" spans="1:5" ht="15" customHeight="1">
      <c r="A54" s="63">
        <v>44608</v>
      </c>
      <c r="B54" s="92">
        <v>0</v>
      </c>
      <c r="C54" s="92">
        <v>0</v>
      </c>
      <c r="D54" s="92">
        <v>0</v>
      </c>
      <c r="E54" s="92">
        <v>0</v>
      </c>
    </row>
    <row r="55" spans="1:5" ht="15" customHeight="1">
      <c r="A55" s="63">
        <v>44575</v>
      </c>
      <c r="B55" s="92">
        <v>0</v>
      </c>
      <c r="C55" s="92">
        <v>0</v>
      </c>
      <c r="D55" s="92">
        <v>0</v>
      </c>
      <c r="E55" s="92">
        <v>0</v>
      </c>
    </row>
    <row r="56" spans="1:5" ht="15" customHeight="1">
      <c r="A56" s="63">
        <v>44547</v>
      </c>
      <c r="B56" s="92">
        <v>10</v>
      </c>
      <c r="C56" s="92">
        <v>0</v>
      </c>
      <c r="D56" s="92">
        <v>0</v>
      </c>
      <c r="E56" s="92">
        <v>10</v>
      </c>
    </row>
    <row r="57" spans="1:5" ht="15" customHeight="1">
      <c r="A57" s="63">
        <v>44533</v>
      </c>
      <c r="B57" s="92">
        <v>90</v>
      </c>
      <c r="C57" s="92">
        <v>0</v>
      </c>
      <c r="D57" s="92">
        <v>0</v>
      </c>
      <c r="E57" s="92">
        <v>90</v>
      </c>
    </row>
    <row r="58" spans="1:5" ht="15" customHeight="1">
      <c r="A58" s="63">
        <v>44518</v>
      </c>
      <c r="B58" s="92">
        <v>30</v>
      </c>
      <c r="C58" s="92">
        <v>0</v>
      </c>
      <c r="D58" s="92">
        <v>0</v>
      </c>
      <c r="E58" s="92">
        <v>30</v>
      </c>
    </row>
    <row r="59" spans="1:5" ht="15" customHeight="1">
      <c r="A59" s="63">
        <v>44503</v>
      </c>
      <c r="B59" s="92">
        <v>350</v>
      </c>
      <c r="C59" s="92">
        <v>0</v>
      </c>
      <c r="D59" s="92">
        <v>0</v>
      </c>
      <c r="E59" s="92">
        <v>350</v>
      </c>
    </row>
    <row r="60" spans="1:5" ht="15" customHeight="1">
      <c r="A60" s="63">
        <v>44484</v>
      </c>
      <c r="B60" s="92">
        <v>300</v>
      </c>
      <c r="C60" s="92">
        <v>450</v>
      </c>
      <c r="D60" s="92">
        <v>0</v>
      </c>
      <c r="E60" s="92">
        <v>750</v>
      </c>
    </row>
    <row r="61" spans="1:5" ht="15" customHeight="1">
      <c r="A61" s="63">
        <v>44470</v>
      </c>
      <c r="B61" s="92">
        <v>240</v>
      </c>
      <c r="C61" s="92">
        <v>160</v>
      </c>
      <c r="D61" s="92">
        <v>0</v>
      </c>
      <c r="E61" s="92">
        <v>400</v>
      </c>
    </row>
    <row r="62" spans="1:5" ht="15" customHeight="1">
      <c r="A62" s="63">
        <v>44456</v>
      </c>
      <c r="B62" s="92">
        <v>0</v>
      </c>
      <c r="C62" s="92">
        <v>0</v>
      </c>
      <c r="D62" s="92">
        <v>0</v>
      </c>
      <c r="E62" s="92">
        <v>0</v>
      </c>
    </row>
    <row r="63" spans="1:5" ht="15" customHeight="1">
      <c r="A63" s="63">
        <v>44442</v>
      </c>
      <c r="B63" s="92">
        <v>0</v>
      </c>
      <c r="C63" s="92">
        <v>0</v>
      </c>
      <c r="D63" s="92">
        <v>0</v>
      </c>
      <c r="E63" s="92">
        <v>0</v>
      </c>
    </row>
    <row r="64" spans="1:5" ht="15" customHeight="1">
      <c r="A64" s="63">
        <v>44428</v>
      </c>
      <c r="B64" s="92">
        <v>0</v>
      </c>
      <c r="C64" s="92">
        <v>0</v>
      </c>
      <c r="D64" s="92">
        <v>0</v>
      </c>
      <c r="E64" s="92">
        <v>0</v>
      </c>
    </row>
    <row r="65" spans="1:5" ht="15" customHeight="1">
      <c r="A65" s="63">
        <v>44414</v>
      </c>
      <c r="B65" s="92">
        <v>0</v>
      </c>
      <c r="C65" s="92">
        <v>0</v>
      </c>
      <c r="D65" s="92">
        <v>0</v>
      </c>
      <c r="E65" s="92">
        <v>0</v>
      </c>
    </row>
    <row r="66" spans="1:5" ht="15" customHeight="1">
      <c r="A66" s="63">
        <v>44382</v>
      </c>
      <c r="B66" s="92">
        <v>0</v>
      </c>
      <c r="C66" s="92">
        <v>0</v>
      </c>
      <c r="D66" s="92">
        <v>0</v>
      </c>
      <c r="E66" s="92">
        <v>0</v>
      </c>
    </row>
    <row r="67" spans="1:5" ht="15" customHeight="1">
      <c r="A67" s="63">
        <v>44369</v>
      </c>
      <c r="B67" s="92">
        <v>0</v>
      </c>
      <c r="C67" s="92">
        <v>0</v>
      </c>
      <c r="D67" s="92">
        <v>0</v>
      </c>
      <c r="E67" s="92">
        <v>0</v>
      </c>
    </row>
    <row r="68" spans="1:5" ht="15" customHeight="1">
      <c r="A68" s="63">
        <v>44351</v>
      </c>
      <c r="B68" s="92">
        <v>0</v>
      </c>
      <c r="C68" s="92">
        <v>0</v>
      </c>
      <c r="D68" s="92">
        <v>0</v>
      </c>
      <c r="E68" s="92">
        <v>0</v>
      </c>
    </row>
    <row r="69" spans="1:5" ht="15" customHeight="1">
      <c r="A69" s="63">
        <v>44335</v>
      </c>
      <c r="B69" s="92">
        <v>0</v>
      </c>
      <c r="C69" s="92">
        <v>0</v>
      </c>
      <c r="D69" s="92">
        <v>0</v>
      </c>
      <c r="E69" s="92">
        <v>0</v>
      </c>
    </row>
    <row r="70" spans="1:5" ht="15" customHeight="1">
      <c r="A70" s="63">
        <v>44326</v>
      </c>
      <c r="B70" s="92">
        <v>0</v>
      </c>
      <c r="C70" s="92">
        <v>0</v>
      </c>
      <c r="D70" s="92">
        <v>0</v>
      </c>
      <c r="E70" s="92">
        <v>0</v>
      </c>
    </row>
    <row r="71" spans="1:5" ht="15" customHeight="1">
      <c r="A71" s="63">
        <v>44308</v>
      </c>
      <c r="B71" s="92">
        <v>0</v>
      </c>
      <c r="C71" s="92">
        <v>0</v>
      </c>
      <c r="D71" s="92">
        <v>0</v>
      </c>
      <c r="E71" s="92">
        <v>0</v>
      </c>
    </row>
    <row r="72" spans="1:5" ht="15" customHeight="1">
      <c r="A72" s="63">
        <v>44294</v>
      </c>
      <c r="B72" s="92">
        <v>0</v>
      </c>
      <c r="C72" s="92">
        <v>0</v>
      </c>
      <c r="D72" s="92">
        <v>0</v>
      </c>
      <c r="E72" s="92">
        <v>0</v>
      </c>
    </row>
    <row r="73" spans="1:5" ht="15" customHeight="1">
      <c r="A73" s="63">
        <v>44272</v>
      </c>
      <c r="B73" s="92">
        <v>0</v>
      </c>
      <c r="C73" s="92">
        <v>0</v>
      </c>
      <c r="D73" s="92">
        <v>0</v>
      </c>
      <c r="E73" s="92">
        <v>0</v>
      </c>
    </row>
    <row r="74" spans="1:5" ht="15" customHeight="1">
      <c r="A74" s="63">
        <v>44258</v>
      </c>
      <c r="B74" s="92">
        <v>0</v>
      </c>
      <c r="C74" s="92">
        <v>0</v>
      </c>
      <c r="D74" s="92">
        <v>0</v>
      </c>
      <c r="E74" s="92">
        <v>0</v>
      </c>
    </row>
    <row r="75" spans="1:5" ht="15" customHeight="1">
      <c r="A75" s="63">
        <v>44243</v>
      </c>
      <c r="B75" s="92">
        <v>0</v>
      </c>
      <c r="C75" s="92">
        <v>0</v>
      </c>
      <c r="D75" s="92">
        <v>0</v>
      </c>
      <c r="E75" s="92">
        <v>0</v>
      </c>
    </row>
    <row r="76" spans="1:5" ht="15" customHeight="1">
      <c r="A76" s="93">
        <v>44230</v>
      </c>
      <c r="B76" s="92">
        <v>0</v>
      </c>
      <c r="C76" s="92">
        <v>0</v>
      </c>
      <c r="D76" s="92">
        <v>0</v>
      </c>
      <c r="E76" s="92">
        <v>0</v>
      </c>
    </row>
    <row r="77" spans="1:5">
      <c r="A77" s="93">
        <v>44215</v>
      </c>
      <c r="B77" s="92">
        <v>0</v>
      </c>
      <c r="C77" s="92">
        <v>0</v>
      </c>
      <c r="D77" s="92">
        <v>0</v>
      </c>
      <c r="E77" s="92">
        <v>0</v>
      </c>
    </row>
    <row r="78" spans="1:5">
      <c r="A78" s="93">
        <v>44201</v>
      </c>
      <c r="B78" s="92">
        <v>0</v>
      </c>
      <c r="C78" s="92">
        <v>0</v>
      </c>
      <c r="D78" s="92">
        <v>0</v>
      </c>
      <c r="E78" s="92">
        <v>0</v>
      </c>
    </row>
    <row r="79" spans="1:5">
      <c r="A79" s="93">
        <v>44183</v>
      </c>
      <c r="B79" s="92">
        <v>640</v>
      </c>
      <c r="C79" s="92">
        <v>210</v>
      </c>
      <c r="D79" s="92">
        <v>0</v>
      </c>
      <c r="E79" s="92">
        <v>850</v>
      </c>
    </row>
    <row r="80" spans="1:5">
      <c r="A80" s="93">
        <v>44176</v>
      </c>
      <c r="B80" s="92">
        <v>600</v>
      </c>
      <c r="C80" s="92">
        <v>300</v>
      </c>
      <c r="D80" s="92">
        <v>0</v>
      </c>
      <c r="E80" s="92">
        <v>900</v>
      </c>
    </row>
    <row r="81" spans="1:5">
      <c r="A81" s="93">
        <v>44166</v>
      </c>
      <c r="B81" s="92">
        <v>1200</v>
      </c>
      <c r="C81" s="92">
        <v>300</v>
      </c>
      <c r="D81" s="92">
        <v>900</v>
      </c>
      <c r="E81" s="92">
        <v>2400</v>
      </c>
    </row>
    <row r="82" spans="1:5">
      <c r="A82" s="93">
        <v>44153</v>
      </c>
      <c r="B82" s="92">
        <v>600</v>
      </c>
      <c r="C82" s="92">
        <v>1400</v>
      </c>
      <c r="D82" s="92">
        <v>300</v>
      </c>
      <c r="E82" s="92">
        <v>2300</v>
      </c>
    </row>
    <row r="83" spans="1:5">
      <c r="A83" s="93">
        <v>44146</v>
      </c>
      <c r="B83" s="92">
        <v>400</v>
      </c>
      <c r="C83" s="92">
        <v>230</v>
      </c>
      <c r="D83" s="92">
        <v>400</v>
      </c>
      <c r="E83" s="92">
        <v>1030</v>
      </c>
    </row>
    <row r="84" spans="1:5">
      <c r="A84" s="93">
        <v>44132</v>
      </c>
      <c r="B84" s="92">
        <v>760</v>
      </c>
      <c r="C84" s="92">
        <v>1140</v>
      </c>
      <c r="D84" s="92">
        <v>0</v>
      </c>
      <c r="E84" s="92">
        <v>1900</v>
      </c>
    </row>
    <row r="85" spans="1:5">
      <c r="A85" s="93">
        <v>44120</v>
      </c>
      <c r="B85" s="92">
        <v>1260</v>
      </c>
      <c r="C85" s="92">
        <v>540</v>
      </c>
      <c r="D85" s="92">
        <v>0</v>
      </c>
      <c r="E85" s="92">
        <v>1800</v>
      </c>
    </row>
    <row r="86" spans="1:5">
      <c r="A86" s="93">
        <v>44105</v>
      </c>
      <c r="B86" s="92">
        <v>90</v>
      </c>
      <c r="C86" s="92">
        <v>60</v>
      </c>
      <c r="D86" s="92">
        <v>0</v>
      </c>
      <c r="E86" s="92">
        <v>150</v>
      </c>
    </row>
    <row r="87" spans="1:5">
      <c r="A87" s="93">
        <v>44090</v>
      </c>
      <c r="B87" s="92">
        <v>0</v>
      </c>
      <c r="C87" s="92">
        <v>0</v>
      </c>
      <c r="D87" s="92">
        <v>0</v>
      </c>
      <c r="E87" s="92">
        <v>0</v>
      </c>
    </row>
    <row r="88" spans="1:5">
      <c r="A88" s="93">
        <v>44075</v>
      </c>
      <c r="B88" s="92">
        <v>0</v>
      </c>
      <c r="C88" s="92">
        <v>0</v>
      </c>
      <c r="D88" s="92">
        <v>0</v>
      </c>
      <c r="E88" s="92">
        <v>0</v>
      </c>
    </row>
    <row r="89" spans="1:5">
      <c r="A89" s="93">
        <v>44063</v>
      </c>
      <c r="B89" s="92">
        <v>0</v>
      </c>
      <c r="C89" s="92">
        <v>0</v>
      </c>
      <c r="D89" s="92">
        <v>0</v>
      </c>
      <c r="E89" s="92">
        <v>0</v>
      </c>
    </row>
    <row r="90" spans="1:5">
      <c r="A90" s="93">
        <v>44057</v>
      </c>
      <c r="B90" s="92">
        <v>0</v>
      </c>
      <c r="C90" s="92">
        <v>0</v>
      </c>
      <c r="D90" s="92">
        <v>0</v>
      </c>
      <c r="E90" s="92">
        <v>0</v>
      </c>
    </row>
    <row r="91" spans="1:5">
      <c r="A91" s="93">
        <v>44040</v>
      </c>
      <c r="B91" s="92">
        <v>35</v>
      </c>
      <c r="C91" s="92">
        <v>0</v>
      </c>
      <c r="D91" s="92">
        <v>0</v>
      </c>
      <c r="E91" s="92">
        <v>35</v>
      </c>
    </row>
    <row r="92" spans="1:5">
      <c r="A92" s="93">
        <v>44028</v>
      </c>
      <c r="B92" s="92">
        <v>0</v>
      </c>
      <c r="C92" s="92">
        <v>0</v>
      </c>
      <c r="D92" s="92">
        <v>0</v>
      </c>
      <c r="E92" s="92">
        <v>0</v>
      </c>
    </row>
    <row r="93" spans="1:5">
      <c r="A93" s="93">
        <v>44014</v>
      </c>
      <c r="B93" s="92">
        <v>0</v>
      </c>
      <c r="C93" s="92">
        <v>0</v>
      </c>
      <c r="D93" s="92">
        <v>0</v>
      </c>
      <c r="E93" s="92">
        <v>0</v>
      </c>
    </row>
    <row r="94" spans="1:5">
      <c r="A94" s="93">
        <v>43999</v>
      </c>
      <c r="B94" s="92">
        <v>0</v>
      </c>
      <c r="C94" s="92">
        <v>0</v>
      </c>
      <c r="D94" s="92">
        <v>0</v>
      </c>
      <c r="E94" s="92">
        <v>0</v>
      </c>
    </row>
    <row r="95" spans="1:5">
      <c r="A95" s="93">
        <v>43984</v>
      </c>
      <c r="B95" s="92">
        <v>100</v>
      </c>
      <c r="C95" s="92">
        <v>100</v>
      </c>
      <c r="D95" s="92">
        <v>0</v>
      </c>
      <c r="E95" s="92">
        <v>200</v>
      </c>
    </row>
    <row r="96" spans="1:5">
      <c r="A96" s="93">
        <v>43972</v>
      </c>
      <c r="B96" s="92">
        <v>275</v>
      </c>
      <c r="C96" s="92">
        <v>275</v>
      </c>
      <c r="D96" s="92">
        <v>0</v>
      </c>
      <c r="E96" s="92">
        <v>550</v>
      </c>
    </row>
    <row r="97" spans="1:5">
      <c r="A97" s="93">
        <v>43963</v>
      </c>
      <c r="B97" s="92">
        <v>100</v>
      </c>
      <c r="C97" s="92">
        <v>300</v>
      </c>
      <c r="D97" s="92">
        <v>0</v>
      </c>
      <c r="E97" s="92">
        <v>400</v>
      </c>
    </row>
    <row r="98" spans="1:5">
      <c r="A98" s="93">
        <v>43948</v>
      </c>
      <c r="B98" s="92">
        <v>30</v>
      </c>
      <c r="C98" s="92">
        <v>30</v>
      </c>
      <c r="D98" s="92">
        <v>0</v>
      </c>
      <c r="E98" s="92">
        <v>60</v>
      </c>
    </row>
    <row r="99" spans="1:5">
      <c r="A99" s="93">
        <v>43935</v>
      </c>
      <c r="B99" s="92">
        <v>0</v>
      </c>
      <c r="C99" s="92">
        <v>0</v>
      </c>
      <c r="D99" s="92">
        <v>0</v>
      </c>
      <c r="E99" s="92">
        <v>0</v>
      </c>
    </row>
    <row r="100" spans="1:5">
      <c r="A100" s="93">
        <v>43921</v>
      </c>
      <c r="B100" s="92">
        <v>490</v>
      </c>
      <c r="C100" s="92">
        <v>210</v>
      </c>
      <c r="D100" s="92">
        <v>0</v>
      </c>
      <c r="E100" s="92">
        <v>700</v>
      </c>
    </row>
    <row r="101" spans="1:5">
      <c r="A101" s="93">
        <v>43910</v>
      </c>
      <c r="B101" s="92">
        <v>320</v>
      </c>
      <c r="C101" s="92">
        <v>480</v>
      </c>
      <c r="D101" s="92">
        <v>0</v>
      </c>
      <c r="E101" s="92">
        <v>800</v>
      </c>
    </row>
    <row r="102" spans="1:5">
      <c r="A102" s="93">
        <v>43892</v>
      </c>
      <c r="B102" s="92">
        <v>215</v>
      </c>
      <c r="C102" s="92">
        <v>315</v>
      </c>
      <c r="D102" s="92">
        <v>0</v>
      </c>
      <c r="E102" s="92">
        <v>550</v>
      </c>
    </row>
    <row r="103" spans="1:5">
      <c r="A103" s="93">
        <v>43882</v>
      </c>
      <c r="B103" s="92">
        <v>450</v>
      </c>
      <c r="C103" s="92">
        <v>300</v>
      </c>
      <c r="D103" s="92">
        <v>0</v>
      </c>
      <c r="E103" s="92">
        <v>750</v>
      </c>
    </row>
    <row r="104" spans="1:5">
      <c r="A104" s="93">
        <v>43864</v>
      </c>
      <c r="B104" s="92">
        <v>665</v>
      </c>
      <c r="C104" s="92">
        <v>285</v>
      </c>
      <c r="D104" s="92">
        <v>0</v>
      </c>
      <c r="E104" s="92">
        <v>950</v>
      </c>
    </row>
    <row r="105" spans="1:5">
      <c r="A105" s="93">
        <v>43850</v>
      </c>
      <c r="B105" s="92">
        <v>300</v>
      </c>
      <c r="C105" s="92">
        <v>300</v>
      </c>
      <c r="D105" s="92">
        <v>0</v>
      </c>
      <c r="E105" s="92">
        <v>600</v>
      </c>
    </row>
    <row r="106" spans="1:5">
      <c r="A106" s="93">
        <v>43836</v>
      </c>
      <c r="B106" s="92">
        <v>360</v>
      </c>
      <c r="C106" s="92">
        <v>540</v>
      </c>
      <c r="D106" s="92">
        <v>0</v>
      </c>
      <c r="E106" s="92">
        <v>900</v>
      </c>
    </row>
    <row r="107" spans="1:5">
      <c r="A107" s="93">
        <v>43822</v>
      </c>
      <c r="B107" s="92">
        <v>440</v>
      </c>
      <c r="C107" s="92">
        <v>440</v>
      </c>
      <c r="D107" s="92">
        <v>0</v>
      </c>
      <c r="E107" s="92">
        <v>880</v>
      </c>
    </row>
    <row r="108" spans="1:5">
      <c r="A108" s="93">
        <v>43808</v>
      </c>
      <c r="B108" s="92">
        <v>450</v>
      </c>
      <c r="C108" s="92">
        <v>675</v>
      </c>
      <c r="D108" s="92">
        <v>0</v>
      </c>
      <c r="E108" s="92">
        <v>1125</v>
      </c>
    </row>
    <row r="109" spans="1:5">
      <c r="A109" s="93">
        <v>43795</v>
      </c>
      <c r="B109" s="92">
        <v>490</v>
      </c>
      <c r="C109" s="92">
        <v>210</v>
      </c>
      <c r="D109" s="92">
        <v>0</v>
      </c>
      <c r="E109" s="92">
        <v>700</v>
      </c>
    </row>
    <row r="110" spans="1:5">
      <c r="A110" s="93">
        <v>43784</v>
      </c>
      <c r="B110" s="92">
        <v>950</v>
      </c>
      <c r="C110" s="92">
        <v>950</v>
      </c>
      <c r="D110" s="92">
        <v>0</v>
      </c>
      <c r="E110" s="92">
        <v>1900</v>
      </c>
    </row>
    <row r="111" spans="1:5">
      <c r="A111" s="93">
        <v>43777</v>
      </c>
      <c r="B111" s="92">
        <v>700</v>
      </c>
      <c r="C111" s="92">
        <v>1050</v>
      </c>
      <c r="D111" s="92">
        <v>0</v>
      </c>
      <c r="E111" s="92">
        <v>1750</v>
      </c>
    </row>
    <row r="112" spans="1:5">
      <c r="A112" s="93">
        <v>43762</v>
      </c>
      <c r="B112" s="92">
        <v>220</v>
      </c>
      <c r="C112" s="92">
        <v>320</v>
      </c>
      <c r="D112" s="92">
        <v>0</v>
      </c>
      <c r="E112" s="92">
        <v>540</v>
      </c>
    </row>
    <row r="113" spans="1:5">
      <c r="A113" s="93">
        <v>43746</v>
      </c>
      <c r="B113" s="92">
        <v>900</v>
      </c>
      <c r="C113" s="92">
        <v>600</v>
      </c>
      <c r="D113" s="92">
        <v>0</v>
      </c>
      <c r="E113" s="92">
        <v>1500</v>
      </c>
    </row>
    <row r="114" spans="1:5">
      <c r="A114" s="93">
        <v>43738</v>
      </c>
      <c r="B114" s="92">
        <v>1080</v>
      </c>
      <c r="C114" s="92">
        <v>720</v>
      </c>
      <c r="D114" s="92">
        <v>0</v>
      </c>
      <c r="E114" s="92">
        <v>1800</v>
      </c>
    </row>
    <row r="115" spans="1:5">
      <c r="A115" s="93">
        <v>43724</v>
      </c>
      <c r="B115" s="92">
        <v>800</v>
      </c>
      <c r="C115" s="92">
        <v>100</v>
      </c>
      <c r="D115" s="92">
        <v>0</v>
      </c>
      <c r="E115" s="92">
        <v>900</v>
      </c>
    </row>
    <row r="116" spans="1:5">
      <c r="A116" s="93">
        <v>43711</v>
      </c>
      <c r="B116" s="92">
        <v>240</v>
      </c>
      <c r="C116" s="92">
        <v>160</v>
      </c>
      <c r="D116" s="92">
        <v>0</v>
      </c>
      <c r="E116" s="92">
        <v>400</v>
      </c>
    </row>
    <row r="117" spans="1:5">
      <c r="A117" s="93">
        <v>43696</v>
      </c>
      <c r="B117" s="92">
        <v>0</v>
      </c>
      <c r="C117" s="92">
        <v>0</v>
      </c>
      <c r="D117" s="92">
        <v>0</v>
      </c>
      <c r="E117" s="92">
        <v>0</v>
      </c>
    </row>
    <row r="118" spans="1:5">
      <c r="A118" s="93">
        <v>43682</v>
      </c>
      <c r="B118" s="92">
        <v>0</v>
      </c>
      <c r="C118" s="92">
        <v>0</v>
      </c>
      <c r="D118" s="92">
        <v>0</v>
      </c>
      <c r="E118" s="92">
        <v>0</v>
      </c>
    </row>
    <row r="119" spans="1:5">
      <c r="A119" s="93">
        <v>43669</v>
      </c>
      <c r="B119" s="92">
        <v>0</v>
      </c>
      <c r="C119" s="92">
        <v>0</v>
      </c>
      <c r="D119" s="92">
        <v>0</v>
      </c>
      <c r="E119" s="92">
        <v>0</v>
      </c>
    </row>
    <row r="120" spans="1:5">
      <c r="A120" s="93">
        <v>43655</v>
      </c>
      <c r="B120" s="92">
        <v>0</v>
      </c>
      <c r="C120" s="92">
        <v>0</v>
      </c>
      <c r="D120" s="92">
        <v>0</v>
      </c>
      <c r="E120" s="92">
        <v>0</v>
      </c>
    </row>
    <row r="121" spans="1:5">
      <c r="A121" s="93">
        <v>43641</v>
      </c>
      <c r="B121" s="92">
        <v>5</v>
      </c>
      <c r="C121" s="92">
        <v>845</v>
      </c>
      <c r="D121" s="92">
        <v>0</v>
      </c>
      <c r="E121" s="92">
        <v>850</v>
      </c>
    </row>
    <row r="122" spans="1:5">
      <c r="A122" s="93">
        <v>43627</v>
      </c>
      <c r="B122" s="92">
        <v>590</v>
      </c>
      <c r="C122" s="92">
        <v>2350</v>
      </c>
      <c r="D122" s="92">
        <v>0</v>
      </c>
      <c r="E122" s="92">
        <v>2940</v>
      </c>
    </row>
    <row r="123" spans="1:5">
      <c r="A123" s="93">
        <v>43612</v>
      </c>
      <c r="B123" s="92">
        <v>140</v>
      </c>
      <c r="C123" s="92">
        <v>1245</v>
      </c>
      <c r="D123" s="92">
        <v>0</v>
      </c>
      <c r="E123" s="92">
        <v>1385</v>
      </c>
    </row>
    <row r="124" spans="1:5">
      <c r="A124" s="93">
        <v>43602</v>
      </c>
      <c r="B124" s="92">
        <v>50</v>
      </c>
      <c r="C124" s="92">
        <v>450</v>
      </c>
      <c r="D124" s="92">
        <v>0</v>
      </c>
      <c r="E124" s="92">
        <v>500</v>
      </c>
    </row>
    <row r="125" spans="1:5">
      <c r="A125" s="93">
        <v>43598</v>
      </c>
      <c r="B125" s="92">
        <v>0</v>
      </c>
      <c r="C125" s="92">
        <v>0</v>
      </c>
      <c r="D125" s="92">
        <v>0</v>
      </c>
      <c r="E125" s="92">
        <v>0</v>
      </c>
    </row>
    <row r="126" spans="1:5">
      <c r="A126" s="93">
        <v>43584</v>
      </c>
      <c r="B126" s="92">
        <v>0</v>
      </c>
      <c r="C126" s="92">
        <v>0</v>
      </c>
      <c r="D126" s="92">
        <v>0</v>
      </c>
      <c r="E126" s="92">
        <v>0</v>
      </c>
    </row>
    <row r="127" spans="1:5">
      <c r="A127" s="93">
        <v>43571</v>
      </c>
      <c r="B127" s="92">
        <v>0</v>
      </c>
      <c r="C127" s="92">
        <v>0</v>
      </c>
      <c r="D127" s="92">
        <v>0</v>
      </c>
      <c r="E127" s="92">
        <v>0</v>
      </c>
    </row>
    <row r="128" spans="1:5">
      <c r="A128" s="93">
        <v>43557</v>
      </c>
      <c r="B128" s="92">
        <v>90</v>
      </c>
      <c r="C128" s="92">
        <v>130</v>
      </c>
      <c r="D128" s="92">
        <v>0</v>
      </c>
      <c r="E128" s="92">
        <v>220</v>
      </c>
    </row>
    <row r="129" spans="1:5">
      <c r="A129" s="93">
        <v>43543</v>
      </c>
      <c r="B129" s="92">
        <v>1080</v>
      </c>
      <c r="C129" s="92">
        <v>270</v>
      </c>
      <c r="D129" s="92">
        <v>0</v>
      </c>
      <c r="E129" s="92">
        <v>1350</v>
      </c>
    </row>
    <row r="130" spans="1:5">
      <c r="A130" s="93">
        <v>43528</v>
      </c>
      <c r="B130" s="92">
        <v>1060</v>
      </c>
      <c r="C130" s="92">
        <v>1590</v>
      </c>
      <c r="D130" s="92">
        <v>0</v>
      </c>
      <c r="E130" s="92">
        <v>2650</v>
      </c>
    </row>
    <row r="131" spans="1:5">
      <c r="A131" s="93">
        <v>43515</v>
      </c>
      <c r="B131" s="92">
        <v>2125</v>
      </c>
      <c r="C131" s="92">
        <v>3185</v>
      </c>
      <c r="D131" s="92">
        <v>0</v>
      </c>
      <c r="E131" s="92">
        <v>5310</v>
      </c>
    </row>
    <row r="132" spans="1:5">
      <c r="A132" s="63">
        <v>43500</v>
      </c>
      <c r="B132" s="92">
        <v>1740</v>
      </c>
      <c r="C132" s="92">
        <v>2610</v>
      </c>
      <c r="D132" s="92">
        <v>0</v>
      </c>
      <c r="E132" s="92">
        <v>4350</v>
      </c>
    </row>
    <row r="133" spans="1:5">
      <c r="A133" s="93">
        <v>43486</v>
      </c>
      <c r="B133" s="92">
        <v>1320</v>
      </c>
      <c r="C133" s="92">
        <v>1980</v>
      </c>
      <c r="D133" s="92">
        <v>0</v>
      </c>
      <c r="E133" s="92">
        <v>3300</v>
      </c>
    </row>
    <row r="134" spans="1:5">
      <c r="A134" s="63">
        <v>43472</v>
      </c>
      <c r="B134" s="92">
        <v>816</v>
      </c>
      <c r="C134" s="92">
        <v>3264</v>
      </c>
      <c r="D134" s="92">
        <v>0</v>
      </c>
      <c r="E134" s="92">
        <v>4080</v>
      </c>
    </row>
    <row r="135" spans="1:5">
      <c r="A135" s="93">
        <v>43453</v>
      </c>
      <c r="B135" s="92">
        <v>1640</v>
      </c>
      <c r="C135" s="92">
        <v>2460</v>
      </c>
      <c r="D135" s="92">
        <v>0</v>
      </c>
      <c r="E135" s="92">
        <v>4100</v>
      </c>
    </row>
    <row r="136" spans="1:5">
      <c r="A136" s="93">
        <v>43445</v>
      </c>
      <c r="B136" s="92">
        <v>1070</v>
      </c>
      <c r="C136" s="92">
        <v>2505</v>
      </c>
      <c r="D136" s="92">
        <v>0</v>
      </c>
      <c r="E136" s="92">
        <v>3575</v>
      </c>
    </row>
    <row r="137" spans="1:5">
      <c r="A137" s="93">
        <v>43430</v>
      </c>
      <c r="B137" s="92">
        <v>1070</v>
      </c>
      <c r="C137" s="92">
        <v>3210</v>
      </c>
      <c r="D137" s="92">
        <v>0</v>
      </c>
      <c r="E137" s="92">
        <v>4280</v>
      </c>
    </row>
    <row r="138" spans="1:5">
      <c r="A138" s="93">
        <v>43416</v>
      </c>
      <c r="B138" s="92">
        <v>2024</v>
      </c>
      <c r="C138" s="92">
        <v>3036</v>
      </c>
      <c r="D138" s="92">
        <v>0</v>
      </c>
      <c r="E138" s="92">
        <v>5060</v>
      </c>
    </row>
    <row r="139" spans="1:5">
      <c r="A139" s="93">
        <v>43412</v>
      </c>
      <c r="B139" s="92">
        <v>1674</v>
      </c>
      <c r="C139" s="92">
        <v>2511</v>
      </c>
      <c r="D139" s="92">
        <v>0</v>
      </c>
      <c r="E139" s="92">
        <v>4185</v>
      </c>
    </row>
    <row r="140" spans="1:5">
      <c r="A140" s="63">
        <v>43397</v>
      </c>
      <c r="B140" s="92">
        <v>356</v>
      </c>
      <c r="C140" s="92">
        <v>1424</v>
      </c>
      <c r="D140" s="92">
        <v>0</v>
      </c>
      <c r="E140" s="92">
        <v>1780</v>
      </c>
    </row>
    <row r="141" spans="1:5">
      <c r="A141" s="93">
        <v>43383</v>
      </c>
      <c r="B141" s="92">
        <v>1300</v>
      </c>
      <c r="C141" s="92">
        <v>1100</v>
      </c>
      <c r="D141" s="92"/>
      <c r="E141" s="92">
        <f>SUM(B141:D141)</f>
        <v>2400</v>
      </c>
    </row>
    <row r="142" spans="1:5">
      <c r="A142" s="93">
        <v>43368</v>
      </c>
      <c r="B142" s="92">
        <v>902</v>
      </c>
      <c r="C142" s="92">
        <v>1353</v>
      </c>
      <c r="D142" s="92">
        <v>0</v>
      </c>
      <c r="E142" s="92">
        <f t="shared" ref="E142:E147" si="0">SUM(B142:D142)</f>
        <v>2255</v>
      </c>
    </row>
    <row r="143" spans="1:5">
      <c r="A143" s="93">
        <v>43355</v>
      </c>
      <c r="B143" s="92">
        <v>764</v>
      </c>
      <c r="C143" s="92">
        <v>191</v>
      </c>
      <c r="D143" s="92">
        <v>0</v>
      </c>
      <c r="E143" s="92">
        <f t="shared" si="0"/>
        <v>955</v>
      </c>
    </row>
    <row r="144" spans="1:5">
      <c r="A144" s="93">
        <v>43347</v>
      </c>
      <c r="B144" s="92">
        <v>0</v>
      </c>
      <c r="C144" s="92">
        <v>0</v>
      </c>
      <c r="D144" s="92">
        <v>0</v>
      </c>
      <c r="E144" s="92">
        <f t="shared" si="0"/>
        <v>0</v>
      </c>
    </row>
    <row r="145" spans="1:5">
      <c r="A145" s="93">
        <v>43333</v>
      </c>
      <c r="B145" s="92">
        <v>0</v>
      </c>
      <c r="C145" s="92">
        <v>0</v>
      </c>
      <c r="D145" s="92">
        <v>0</v>
      </c>
      <c r="E145" s="92">
        <f t="shared" si="0"/>
        <v>0</v>
      </c>
    </row>
    <row r="146" spans="1:5">
      <c r="A146" s="93">
        <v>43326</v>
      </c>
      <c r="B146" s="92">
        <v>0</v>
      </c>
      <c r="C146" s="92">
        <v>0</v>
      </c>
      <c r="D146" s="92">
        <v>0</v>
      </c>
      <c r="E146" s="92">
        <f t="shared" si="0"/>
        <v>0</v>
      </c>
    </row>
    <row r="147" spans="1:5">
      <c r="A147" s="93">
        <v>43319</v>
      </c>
      <c r="B147" s="92">
        <v>0</v>
      </c>
      <c r="C147" s="92">
        <v>0</v>
      </c>
      <c r="D147" s="92">
        <v>0</v>
      </c>
      <c r="E147" s="92">
        <f t="shared" si="0"/>
        <v>0</v>
      </c>
    </row>
    <row r="148" spans="1:5">
      <c r="A148" s="93">
        <v>43306</v>
      </c>
      <c r="B148" s="92">
        <v>240</v>
      </c>
      <c r="C148" s="92">
        <v>960</v>
      </c>
      <c r="D148" s="92">
        <v>0</v>
      </c>
      <c r="E148" s="92">
        <v>1200</v>
      </c>
    </row>
    <row r="149" spans="1:5">
      <c r="A149" s="93">
        <v>43298</v>
      </c>
      <c r="B149" s="92">
        <v>110</v>
      </c>
      <c r="C149" s="92">
        <v>440</v>
      </c>
      <c r="D149" s="92">
        <v>0</v>
      </c>
      <c r="E149" s="92">
        <v>550</v>
      </c>
    </row>
    <row r="150" spans="1:5">
      <c r="A150" s="93">
        <v>43292</v>
      </c>
      <c r="B150" s="92">
        <v>42</v>
      </c>
      <c r="C150" s="92">
        <v>168</v>
      </c>
      <c r="D150" s="92">
        <v>0</v>
      </c>
      <c r="E150" s="92">
        <f>SUM(B150:D150)</f>
        <v>210</v>
      </c>
    </row>
    <row r="151" spans="1:5">
      <c r="A151" s="93">
        <v>43286</v>
      </c>
      <c r="B151" s="92">
        <v>0</v>
      </c>
      <c r="C151" s="92">
        <v>0</v>
      </c>
      <c r="D151" s="92">
        <v>0</v>
      </c>
      <c r="E151" s="92">
        <f>SUM(B151:D151)</f>
        <v>0</v>
      </c>
    </row>
    <row r="152" spans="1:5">
      <c r="A152" s="93">
        <v>43271</v>
      </c>
      <c r="B152" s="92">
        <v>0</v>
      </c>
      <c r="C152" s="92">
        <v>0</v>
      </c>
      <c r="D152" s="92">
        <v>0</v>
      </c>
      <c r="E152" s="92">
        <f>SUM(B152:D152)</f>
        <v>0</v>
      </c>
    </row>
    <row r="153" spans="1:5">
      <c r="A153" s="93">
        <v>43258</v>
      </c>
      <c r="B153" s="92">
        <v>0</v>
      </c>
      <c r="C153" s="92">
        <v>0</v>
      </c>
      <c r="D153" s="92">
        <v>0</v>
      </c>
      <c r="E153" s="92">
        <f>SUM(B153:D153)</f>
        <v>0</v>
      </c>
    </row>
    <row r="154" spans="1:5">
      <c r="A154" s="93">
        <v>43245</v>
      </c>
      <c r="B154" s="92">
        <v>0</v>
      </c>
      <c r="C154" s="92">
        <v>0</v>
      </c>
      <c r="D154" s="92">
        <v>0</v>
      </c>
      <c r="E154" s="92">
        <f>SUM(B154:D154)</f>
        <v>0</v>
      </c>
    </row>
    <row r="155" spans="1:5">
      <c r="A155" s="93">
        <v>43231</v>
      </c>
      <c r="B155" s="92">
        <v>0</v>
      </c>
      <c r="C155" s="92">
        <v>0</v>
      </c>
      <c r="D155" s="92">
        <v>0</v>
      </c>
      <c r="E155" s="92">
        <f t="shared" ref="E155:E160" si="1">SUM(B155:D155)</f>
        <v>0</v>
      </c>
    </row>
    <row r="156" spans="1:5">
      <c r="A156" s="93">
        <v>43216</v>
      </c>
      <c r="B156" s="92">
        <v>604</v>
      </c>
      <c r="C156" s="92">
        <v>906</v>
      </c>
      <c r="D156" s="92">
        <v>0</v>
      </c>
      <c r="E156" s="92">
        <f t="shared" si="1"/>
        <v>1510</v>
      </c>
    </row>
    <row r="157" spans="1:5">
      <c r="A157" s="93">
        <v>43201</v>
      </c>
      <c r="B157" s="92">
        <v>1750</v>
      </c>
      <c r="C157" s="92">
        <v>2625</v>
      </c>
      <c r="D157" s="92">
        <v>0</v>
      </c>
      <c r="E157" s="92">
        <f t="shared" si="1"/>
        <v>4375</v>
      </c>
    </row>
    <row r="158" spans="1:5">
      <c r="A158" s="93">
        <v>43188</v>
      </c>
      <c r="B158" s="92">
        <v>1650</v>
      </c>
      <c r="C158" s="92">
        <v>3850</v>
      </c>
      <c r="D158" s="92">
        <v>0</v>
      </c>
      <c r="E158" s="92">
        <f t="shared" si="1"/>
        <v>5500</v>
      </c>
    </row>
    <row r="159" spans="1:5">
      <c r="A159" s="93">
        <v>43173</v>
      </c>
      <c r="B159" s="92">
        <v>1400</v>
      </c>
      <c r="C159" s="92">
        <v>3260</v>
      </c>
      <c r="D159" s="92">
        <v>0</v>
      </c>
      <c r="E159" s="92">
        <f t="shared" si="1"/>
        <v>4660</v>
      </c>
    </row>
    <row r="160" spans="1:5">
      <c r="A160" s="93">
        <v>43160</v>
      </c>
      <c r="B160" s="92">
        <v>5100</v>
      </c>
      <c r="C160" s="92">
        <v>2185</v>
      </c>
      <c r="D160" s="92">
        <v>0</v>
      </c>
      <c r="E160" s="92">
        <f t="shared" si="1"/>
        <v>7285</v>
      </c>
    </row>
    <row r="161" spans="1:5">
      <c r="A161" s="93">
        <v>43144</v>
      </c>
      <c r="B161" s="92">
        <v>5493</v>
      </c>
      <c r="C161" s="92">
        <v>3662</v>
      </c>
      <c r="D161" s="92">
        <v>0</v>
      </c>
      <c r="E161" s="92">
        <v>9155</v>
      </c>
    </row>
    <row r="162" spans="1:5">
      <c r="A162" s="93">
        <v>43130</v>
      </c>
      <c r="B162" s="92">
        <v>1870</v>
      </c>
      <c r="C162" s="92">
        <v>3740</v>
      </c>
      <c r="D162" s="92">
        <v>0</v>
      </c>
      <c r="E162" s="92">
        <f>SUM(B162:D162)</f>
        <v>5610</v>
      </c>
    </row>
    <row r="163" spans="1:5">
      <c r="A163" s="93">
        <v>43119</v>
      </c>
      <c r="B163" s="92">
        <v>3420</v>
      </c>
      <c r="C163" s="92">
        <v>5130</v>
      </c>
      <c r="D163" s="92">
        <v>0</v>
      </c>
      <c r="E163" s="92">
        <f>SUM(B163:D163)</f>
        <v>8550</v>
      </c>
    </row>
    <row r="164" spans="1:5">
      <c r="A164" s="93">
        <v>43104</v>
      </c>
      <c r="B164" s="92">
        <v>3720</v>
      </c>
      <c r="C164" s="92">
        <v>5580</v>
      </c>
      <c r="D164" s="92">
        <v>0</v>
      </c>
      <c r="E164" s="92">
        <f t="shared" ref="E164:E169" si="2">SUM(B164:D164)</f>
        <v>9300</v>
      </c>
    </row>
    <row r="165" spans="1:5">
      <c r="A165" s="93">
        <v>43090</v>
      </c>
      <c r="B165" s="92">
        <v>1876</v>
      </c>
      <c r="C165" s="92">
        <v>1250</v>
      </c>
      <c r="D165" s="92">
        <v>0</v>
      </c>
      <c r="E165" s="92">
        <f t="shared" si="2"/>
        <v>3126</v>
      </c>
    </row>
    <row r="166" spans="1:5">
      <c r="A166" s="93">
        <v>43076</v>
      </c>
      <c r="B166" s="92">
        <v>1871</v>
      </c>
      <c r="C166" s="92">
        <v>1246</v>
      </c>
      <c r="D166" s="92">
        <v>0</v>
      </c>
      <c r="E166" s="92">
        <f t="shared" si="2"/>
        <v>3117</v>
      </c>
    </row>
    <row r="167" spans="1:5">
      <c r="A167" s="93">
        <v>43063</v>
      </c>
      <c r="B167" s="92">
        <v>2160</v>
      </c>
      <c r="C167" s="92">
        <v>3240</v>
      </c>
      <c r="D167" s="92">
        <v>0</v>
      </c>
      <c r="E167" s="92">
        <f t="shared" si="2"/>
        <v>5400</v>
      </c>
    </row>
    <row r="168" spans="1:5">
      <c r="A168" s="93">
        <v>43048</v>
      </c>
      <c r="B168" s="92">
        <v>1559</v>
      </c>
      <c r="C168" s="92">
        <v>667</v>
      </c>
      <c r="D168" s="92">
        <v>0</v>
      </c>
      <c r="E168" s="92">
        <f t="shared" si="2"/>
        <v>2226</v>
      </c>
    </row>
    <row r="169" spans="1:5">
      <c r="A169" s="93">
        <v>43038</v>
      </c>
      <c r="B169" s="92">
        <v>693</v>
      </c>
      <c r="C169" s="92">
        <v>1617</v>
      </c>
      <c r="D169" s="92">
        <v>0</v>
      </c>
      <c r="E169" s="92">
        <f t="shared" si="2"/>
        <v>2310</v>
      </c>
    </row>
    <row r="170" spans="1:5">
      <c r="A170" s="93">
        <v>43028</v>
      </c>
      <c r="B170" s="92">
        <v>90</v>
      </c>
      <c r="C170" s="92">
        <v>360</v>
      </c>
      <c r="D170" s="92">
        <v>0</v>
      </c>
      <c r="E170" s="92">
        <f t="shared" ref="E170:E175" si="3">SUM(B170:D170)</f>
        <v>450</v>
      </c>
    </row>
    <row r="171" spans="1:5">
      <c r="A171" s="93">
        <v>42983</v>
      </c>
      <c r="B171" s="92">
        <v>140</v>
      </c>
      <c r="C171" s="92">
        <v>490</v>
      </c>
      <c r="D171" s="92">
        <v>0</v>
      </c>
      <c r="E171" s="92">
        <f t="shared" si="3"/>
        <v>630</v>
      </c>
    </row>
    <row r="172" spans="1:5">
      <c r="A172" s="93">
        <v>42971</v>
      </c>
      <c r="B172" s="92">
        <v>0</v>
      </c>
      <c r="C172" s="92">
        <v>0</v>
      </c>
      <c r="D172" s="92">
        <v>0</v>
      </c>
      <c r="E172" s="92">
        <f t="shared" si="3"/>
        <v>0</v>
      </c>
    </row>
    <row r="173" spans="1:5">
      <c r="A173" s="93">
        <v>42958</v>
      </c>
      <c r="B173" s="92">
        <v>0</v>
      </c>
      <c r="C173" s="92">
        <v>0</v>
      </c>
      <c r="D173" s="92">
        <v>0</v>
      </c>
      <c r="E173" s="92">
        <f t="shared" si="3"/>
        <v>0</v>
      </c>
    </row>
    <row r="174" spans="1:5">
      <c r="A174" s="93">
        <v>42935</v>
      </c>
      <c r="B174" s="92">
        <v>0</v>
      </c>
      <c r="C174" s="92">
        <v>0</v>
      </c>
      <c r="D174" s="92">
        <v>0</v>
      </c>
      <c r="E174" s="92">
        <f t="shared" si="3"/>
        <v>0</v>
      </c>
    </row>
    <row r="175" spans="1:5">
      <c r="A175" s="93">
        <v>42926</v>
      </c>
      <c r="B175" s="92">
        <v>125</v>
      </c>
      <c r="C175" s="92">
        <v>375</v>
      </c>
      <c r="D175" s="92">
        <v>0</v>
      </c>
      <c r="E175" s="92">
        <f t="shared" si="3"/>
        <v>500</v>
      </c>
    </row>
    <row r="176" spans="1:5">
      <c r="A176" s="93">
        <v>42907</v>
      </c>
      <c r="B176" s="92">
        <v>400</v>
      </c>
      <c r="C176" s="92">
        <v>600</v>
      </c>
      <c r="D176" s="92">
        <v>0</v>
      </c>
      <c r="E176" s="92">
        <f t="shared" ref="E176:E181" si="4">SUM(B176:D176)</f>
        <v>1000</v>
      </c>
    </row>
    <row r="177" spans="1:5">
      <c r="A177" s="93">
        <v>42886</v>
      </c>
      <c r="B177" s="92">
        <v>0</v>
      </c>
      <c r="C177" s="92">
        <v>0</v>
      </c>
      <c r="D177" s="92">
        <v>0</v>
      </c>
      <c r="E177" s="92">
        <f t="shared" si="4"/>
        <v>0</v>
      </c>
    </row>
    <row r="178" spans="1:5">
      <c r="A178" s="93">
        <v>42872</v>
      </c>
      <c r="B178" s="92">
        <v>0</v>
      </c>
      <c r="C178" s="92">
        <v>0</v>
      </c>
      <c r="D178" s="92">
        <v>0</v>
      </c>
      <c r="E178" s="92">
        <f t="shared" si="4"/>
        <v>0</v>
      </c>
    </row>
    <row r="179" spans="1:5">
      <c r="A179" s="93">
        <v>42860</v>
      </c>
      <c r="B179" s="92">
        <v>0</v>
      </c>
      <c r="C179" s="92">
        <v>0</v>
      </c>
      <c r="D179" s="92">
        <v>0</v>
      </c>
      <c r="E179" s="92">
        <f t="shared" si="4"/>
        <v>0</v>
      </c>
    </row>
    <row r="180" spans="1:5">
      <c r="A180" s="93">
        <v>42844</v>
      </c>
      <c r="B180" s="92">
        <v>300</v>
      </c>
      <c r="C180" s="92">
        <v>0</v>
      </c>
      <c r="D180" s="92">
        <v>0</v>
      </c>
      <c r="E180" s="92">
        <f t="shared" si="4"/>
        <v>300</v>
      </c>
    </row>
    <row r="181" spans="1:5">
      <c r="A181" s="93">
        <v>42831</v>
      </c>
      <c r="B181" s="92">
        <v>620</v>
      </c>
      <c r="C181" s="92">
        <v>2480</v>
      </c>
      <c r="D181" s="92">
        <v>0</v>
      </c>
      <c r="E181" s="92">
        <f t="shared" si="4"/>
        <v>3100</v>
      </c>
    </row>
    <row r="182" spans="1:5">
      <c r="A182" s="63">
        <v>42808</v>
      </c>
      <c r="B182" s="92">
        <v>5500</v>
      </c>
      <c r="C182" s="92">
        <v>1200</v>
      </c>
      <c r="D182" s="92">
        <v>0</v>
      </c>
      <c r="E182" s="92">
        <v>6700</v>
      </c>
    </row>
    <row r="183" spans="1:5">
      <c r="A183" s="93">
        <v>42793</v>
      </c>
      <c r="B183" s="92">
        <v>5850</v>
      </c>
      <c r="C183" s="92">
        <v>650</v>
      </c>
      <c r="D183" s="92">
        <v>0</v>
      </c>
      <c r="E183" s="92">
        <f t="shared" ref="E183:E188" si="5">SUM(B183:D183)</f>
        <v>6500</v>
      </c>
    </row>
    <row r="184" spans="1:5">
      <c r="A184" s="93">
        <v>42775</v>
      </c>
      <c r="B184" s="92">
        <v>7350</v>
      </c>
      <c r="C184" s="92">
        <v>3150</v>
      </c>
      <c r="D184" s="92">
        <v>0</v>
      </c>
      <c r="E184" s="92">
        <f t="shared" si="5"/>
        <v>10500</v>
      </c>
    </row>
    <row r="185" spans="1:5">
      <c r="A185" s="93">
        <v>42755</v>
      </c>
      <c r="B185" s="92">
        <v>4500</v>
      </c>
      <c r="C185" s="92">
        <v>3000</v>
      </c>
      <c r="D185" s="92">
        <v>0</v>
      </c>
      <c r="E185" s="92">
        <f t="shared" si="5"/>
        <v>7500</v>
      </c>
    </row>
    <row r="186" spans="1:5">
      <c r="A186" s="93">
        <v>42717</v>
      </c>
      <c r="B186" s="92">
        <v>1300</v>
      </c>
      <c r="C186" s="92">
        <v>2500</v>
      </c>
      <c r="D186" s="92">
        <v>0</v>
      </c>
      <c r="E186" s="92">
        <f t="shared" si="5"/>
        <v>3800</v>
      </c>
    </row>
    <row r="187" spans="1:5">
      <c r="A187" s="93">
        <v>42706</v>
      </c>
      <c r="B187" s="92">
        <v>2452</v>
      </c>
      <c r="C187" s="92">
        <v>2453</v>
      </c>
      <c r="D187" s="92">
        <v>0</v>
      </c>
      <c r="E187" s="92">
        <f t="shared" si="5"/>
        <v>4905</v>
      </c>
    </row>
    <row r="188" spans="1:5">
      <c r="A188" s="93">
        <v>42691</v>
      </c>
      <c r="B188" s="92">
        <v>407</v>
      </c>
      <c r="C188" s="92">
        <v>951</v>
      </c>
      <c r="D188" s="92">
        <v>0</v>
      </c>
      <c r="E188" s="92">
        <f t="shared" si="5"/>
        <v>1358</v>
      </c>
    </row>
    <row r="189" spans="1:5">
      <c r="A189" s="93">
        <v>42676</v>
      </c>
      <c r="B189" s="92">
        <v>700</v>
      </c>
      <c r="C189" s="92">
        <v>1300</v>
      </c>
      <c r="D189" s="92">
        <v>0</v>
      </c>
      <c r="E189" s="92">
        <f t="shared" ref="E189:E194" si="6">SUM(B189:D189)</f>
        <v>2000</v>
      </c>
    </row>
    <row r="190" spans="1:5">
      <c r="A190" s="93">
        <v>42663</v>
      </c>
      <c r="B190" s="92">
        <v>600</v>
      </c>
      <c r="C190" s="92">
        <v>1200</v>
      </c>
      <c r="D190" s="92">
        <v>0</v>
      </c>
      <c r="E190" s="92">
        <f t="shared" si="6"/>
        <v>1800</v>
      </c>
    </row>
    <row r="191" spans="1:5">
      <c r="A191" s="93">
        <v>42649</v>
      </c>
      <c r="B191" s="92">
        <v>2800</v>
      </c>
      <c r="C191" s="92">
        <v>1800</v>
      </c>
      <c r="D191" s="92">
        <v>0</v>
      </c>
      <c r="E191" s="92">
        <f t="shared" si="6"/>
        <v>4600</v>
      </c>
    </row>
    <row r="192" spans="1:5">
      <c r="A192" s="93">
        <v>42635</v>
      </c>
      <c r="B192" s="92">
        <v>1700</v>
      </c>
      <c r="C192" s="92">
        <v>2500</v>
      </c>
      <c r="D192" s="92">
        <v>0</v>
      </c>
      <c r="E192" s="92">
        <f t="shared" si="6"/>
        <v>4200</v>
      </c>
    </row>
    <row r="193" spans="1:5">
      <c r="A193" s="93">
        <v>42627</v>
      </c>
      <c r="B193" s="92">
        <v>2000</v>
      </c>
      <c r="C193" s="92">
        <v>1000</v>
      </c>
      <c r="D193" s="92">
        <v>0</v>
      </c>
      <c r="E193" s="92">
        <f t="shared" si="6"/>
        <v>3000</v>
      </c>
    </row>
    <row r="194" spans="1:5">
      <c r="A194" s="93">
        <v>42618</v>
      </c>
      <c r="B194" s="92">
        <v>65</v>
      </c>
      <c r="C194" s="92">
        <v>0</v>
      </c>
      <c r="D194" s="92">
        <v>0</v>
      </c>
      <c r="E194" s="92">
        <f t="shared" si="6"/>
        <v>65</v>
      </c>
    </row>
    <row r="195" spans="1:5">
      <c r="A195" s="93">
        <v>42608</v>
      </c>
      <c r="B195" s="92">
        <v>0</v>
      </c>
      <c r="C195" s="92">
        <v>0</v>
      </c>
      <c r="D195" s="92">
        <v>0</v>
      </c>
      <c r="E195" s="92">
        <v>0</v>
      </c>
    </row>
    <row r="196" spans="1:5">
      <c r="A196" s="93">
        <v>42587</v>
      </c>
      <c r="B196" s="92">
        <v>1200</v>
      </c>
      <c r="C196" s="92">
        <v>800</v>
      </c>
      <c r="D196" s="92">
        <v>0</v>
      </c>
      <c r="E196" s="92">
        <f>SUM(B196:D196)</f>
        <v>2000</v>
      </c>
    </row>
    <row r="197" spans="1:5">
      <c r="A197" s="93">
        <v>42572</v>
      </c>
      <c r="B197" s="92">
        <v>400</v>
      </c>
      <c r="C197" s="92">
        <v>0</v>
      </c>
      <c r="D197" s="92">
        <v>0</v>
      </c>
      <c r="E197" s="92">
        <f>SUM(B197:D197)</f>
        <v>400</v>
      </c>
    </row>
    <row r="198" spans="1:5">
      <c r="A198" s="93">
        <v>42564</v>
      </c>
      <c r="B198" s="92">
        <v>200</v>
      </c>
      <c r="C198" s="92">
        <v>0</v>
      </c>
      <c r="D198" s="92">
        <v>0</v>
      </c>
      <c r="E198" s="92">
        <f>SUM(B198:D198)</f>
        <v>200</v>
      </c>
    </row>
    <row r="199" spans="1:5">
      <c r="A199" s="93">
        <v>42552</v>
      </c>
      <c r="B199" s="92">
        <v>0</v>
      </c>
      <c r="C199" s="92">
        <v>0</v>
      </c>
      <c r="D199" s="92">
        <v>0</v>
      </c>
      <c r="E199" s="92">
        <v>0</v>
      </c>
    </row>
    <row r="200" spans="1:5">
      <c r="A200" s="93">
        <v>42543</v>
      </c>
      <c r="B200" s="92">
        <v>0</v>
      </c>
      <c r="C200" s="92">
        <v>0</v>
      </c>
      <c r="D200" s="92">
        <v>0</v>
      </c>
      <c r="E200" s="92">
        <f>SUM(B200:D200)</f>
        <v>0</v>
      </c>
    </row>
    <row r="201" spans="1:5">
      <c r="A201" s="93">
        <v>42530</v>
      </c>
      <c r="B201" s="92">
        <v>0</v>
      </c>
      <c r="C201" s="92">
        <v>0</v>
      </c>
      <c r="D201" s="92">
        <v>0</v>
      </c>
      <c r="E201" s="92">
        <f>SUM(B201:D201)</f>
        <v>0</v>
      </c>
    </row>
    <row r="202" spans="1:5">
      <c r="A202" s="93">
        <v>42515</v>
      </c>
      <c r="B202" s="92">
        <v>0</v>
      </c>
      <c r="C202" s="92">
        <v>0</v>
      </c>
      <c r="D202" s="92">
        <v>0</v>
      </c>
      <c r="E202" s="92">
        <f t="shared" ref="E202:E207" si="7">SUM(B202:D202)</f>
        <v>0</v>
      </c>
    </row>
    <row r="203" spans="1:5">
      <c r="A203" s="93">
        <v>42499</v>
      </c>
      <c r="B203" s="92">
        <v>0</v>
      </c>
      <c r="C203" s="92">
        <v>200</v>
      </c>
      <c r="D203" s="92">
        <v>0</v>
      </c>
      <c r="E203" s="92">
        <f t="shared" si="7"/>
        <v>200</v>
      </c>
    </row>
    <row r="204" spans="1:5">
      <c r="A204" s="93">
        <v>42479</v>
      </c>
      <c r="B204" s="92">
        <v>400</v>
      </c>
      <c r="C204" s="92">
        <v>600</v>
      </c>
      <c r="D204" s="92">
        <v>0</v>
      </c>
      <c r="E204" s="92">
        <f t="shared" si="7"/>
        <v>1000</v>
      </c>
    </row>
    <row r="205" spans="1:5">
      <c r="A205" s="93">
        <v>42466</v>
      </c>
      <c r="B205" s="92">
        <v>600</v>
      </c>
      <c r="C205" s="92">
        <v>1400</v>
      </c>
      <c r="D205" s="92">
        <v>0</v>
      </c>
      <c r="E205" s="92">
        <f t="shared" si="7"/>
        <v>2000</v>
      </c>
    </row>
    <row r="206" spans="1:5">
      <c r="A206" s="93">
        <v>42446</v>
      </c>
      <c r="B206" s="92">
        <v>768</v>
      </c>
      <c r="C206" s="92">
        <v>1152</v>
      </c>
      <c r="D206" s="92">
        <v>0</v>
      </c>
      <c r="E206" s="92">
        <f t="shared" si="7"/>
        <v>1920</v>
      </c>
    </row>
    <row r="207" spans="1:5">
      <c r="A207" s="93">
        <v>42431</v>
      </c>
      <c r="B207" s="92">
        <v>800</v>
      </c>
      <c r="C207" s="92">
        <v>3200</v>
      </c>
      <c r="D207" s="92">
        <v>0</v>
      </c>
      <c r="E207" s="92">
        <f t="shared" si="7"/>
        <v>4000</v>
      </c>
    </row>
    <row r="208" spans="1:5">
      <c r="A208" s="93">
        <v>42418</v>
      </c>
      <c r="B208" s="92">
        <v>1200</v>
      </c>
      <c r="C208" s="92">
        <v>2800</v>
      </c>
      <c r="D208" s="92">
        <v>0</v>
      </c>
      <c r="E208" s="92">
        <f t="shared" ref="E208:E213" si="8">SUM(B208:D208)</f>
        <v>4000</v>
      </c>
    </row>
    <row r="209" spans="1:5">
      <c r="A209" s="93">
        <v>42401</v>
      </c>
      <c r="B209" s="92">
        <v>680</v>
      </c>
      <c r="C209" s="92">
        <v>2720</v>
      </c>
      <c r="D209" s="92">
        <v>0</v>
      </c>
      <c r="E209" s="92">
        <f t="shared" si="8"/>
        <v>3400</v>
      </c>
    </row>
    <row r="210" spans="1:5">
      <c r="A210" s="93">
        <v>42391</v>
      </c>
      <c r="B210" s="92">
        <v>760</v>
      </c>
      <c r="C210" s="92">
        <v>3040</v>
      </c>
      <c r="D210" s="92">
        <v>0</v>
      </c>
      <c r="E210" s="92">
        <f t="shared" si="8"/>
        <v>3800</v>
      </c>
    </row>
    <row r="211" spans="1:5">
      <c r="A211" s="93">
        <v>42380</v>
      </c>
      <c r="B211" s="92">
        <v>2100</v>
      </c>
      <c r="C211" s="92">
        <v>4900</v>
      </c>
      <c r="D211" s="92">
        <v>0</v>
      </c>
      <c r="E211" s="92">
        <f t="shared" si="8"/>
        <v>7000</v>
      </c>
    </row>
    <row r="212" spans="1:5">
      <c r="A212" s="93">
        <v>42373</v>
      </c>
      <c r="B212" s="92">
        <v>3400</v>
      </c>
      <c r="C212" s="92">
        <v>7000</v>
      </c>
      <c r="D212" s="92">
        <v>0</v>
      </c>
      <c r="E212" s="92">
        <f t="shared" si="8"/>
        <v>10400</v>
      </c>
    </row>
    <row r="213" spans="1:5">
      <c r="A213" s="93">
        <v>42359</v>
      </c>
      <c r="B213" s="92">
        <v>6000</v>
      </c>
      <c r="C213" s="92">
        <v>4000</v>
      </c>
      <c r="D213" s="92">
        <v>0</v>
      </c>
      <c r="E213" s="92">
        <f t="shared" si="8"/>
        <v>10000</v>
      </c>
    </row>
    <row r="214" spans="1:5">
      <c r="A214" s="93">
        <v>42348</v>
      </c>
      <c r="B214" s="92">
        <v>3600</v>
      </c>
      <c r="C214" s="92">
        <v>5400</v>
      </c>
      <c r="D214" s="92">
        <v>0</v>
      </c>
      <c r="E214" s="92">
        <f t="shared" ref="E214:E219" si="9">SUM(B214:D214)</f>
        <v>9000</v>
      </c>
    </row>
    <row r="215" spans="1:5">
      <c r="A215" s="93">
        <v>42328</v>
      </c>
      <c r="B215" s="92">
        <v>3000</v>
      </c>
      <c r="C215" s="92">
        <v>4500</v>
      </c>
      <c r="D215" s="92">
        <v>0</v>
      </c>
      <c r="E215" s="92">
        <f t="shared" si="9"/>
        <v>7500</v>
      </c>
    </row>
    <row r="216" spans="1:5">
      <c r="A216" s="93">
        <v>42314</v>
      </c>
      <c r="B216" s="92">
        <v>1200</v>
      </c>
      <c r="C216" s="92">
        <v>1800</v>
      </c>
      <c r="D216" s="92">
        <v>0</v>
      </c>
      <c r="E216" s="92">
        <f t="shared" si="9"/>
        <v>3000</v>
      </c>
    </row>
    <row r="217" spans="1:5">
      <c r="A217" s="93">
        <v>42300</v>
      </c>
      <c r="B217" s="92">
        <v>1680</v>
      </c>
      <c r="C217" s="92">
        <v>1120</v>
      </c>
      <c r="D217" s="92">
        <v>0</v>
      </c>
      <c r="E217" s="92">
        <f t="shared" si="9"/>
        <v>2800</v>
      </c>
    </row>
    <row r="218" spans="1:5">
      <c r="A218" s="93">
        <v>42289</v>
      </c>
      <c r="B218" s="92">
        <v>1500</v>
      </c>
      <c r="C218" s="92">
        <v>1000</v>
      </c>
      <c r="D218" s="92">
        <v>0</v>
      </c>
      <c r="E218" s="92">
        <f t="shared" si="9"/>
        <v>2500</v>
      </c>
    </row>
    <row r="219" spans="1:5">
      <c r="A219" s="93">
        <v>42269</v>
      </c>
      <c r="B219" s="92">
        <v>700</v>
      </c>
      <c r="C219" s="92">
        <v>300</v>
      </c>
      <c r="D219" s="92">
        <v>0</v>
      </c>
      <c r="E219" s="92">
        <f t="shared" si="9"/>
        <v>1000</v>
      </c>
    </row>
    <row r="220" spans="1:5">
      <c r="A220" s="93">
        <v>42248</v>
      </c>
      <c r="B220" s="92">
        <v>150</v>
      </c>
      <c r="C220" s="92">
        <v>350</v>
      </c>
      <c r="D220" s="92">
        <v>0</v>
      </c>
      <c r="E220" s="92">
        <f t="shared" ref="E220:E225" si="10">SUM(B220:D220)</f>
        <v>500</v>
      </c>
    </row>
    <row r="221" spans="1:5">
      <c r="A221" s="93">
        <v>42230</v>
      </c>
      <c r="B221" s="92">
        <v>0</v>
      </c>
      <c r="C221" s="92">
        <v>0</v>
      </c>
      <c r="D221" s="92">
        <v>0</v>
      </c>
      <c r="E221" s="92">
        <f t="shared" si="10"/>
        <v>0</v>
      </c>
    </row>
    <row r="222" spans="1:5">
      <c r="A222" s="93">
        <v>42219</v>
      </c>
      <c r="B222" s="92">
        <v>0</v>
      </c>
      <c r="C222" s="92">
        <v>0</v>
      </c>
      <c r="D222" s="92">
        <v>0</v>
      </c>
      <c r="E222" s="92">
        <f t="shared" si="10"/>
        <v>0</v>
      </c>
    </row>
    <row r="223" spans="1:5">
      <c r="A223" s="93">
        <v>42207</v>
      </c>
      <c r="B223" s="92">
        <v>0</v>
      </c>
      <c r="C223" s="92">
        <v>0</v>
      </c>
      <c r="D223" s="92">
        <v>0</v>
      </c>
      <c r="E223" s="92">
        <f t="shared" si="10"/>
        <v>0</v>
      </c>
    </row>
    <row r="224" spans="1:5">
      <c r="A224" s="93">
        <v>42194</v>
      </c>
      <c r="B224" s="92">
        <v>0</v>
      </c>
      <c r="C224" s="92">
        <v>0</v>
      </c>
      <c r="D224" s="92">
        <v>0</v>
      </c>
      <c r="E224" s="92">
        <f t="shared" si="10"/>
        <v>0</v>
      </c>
    </row>
    <row r="225" spans="1:5">
      <c r="A225" s="93">
        <v>42173</v>
      </c>
      <c r="B225" s="92">
        <v>0</v>
      </c>
      <c r="C225" s="92">
        <v>0</v>
      </c>
      <c r="D225" s="92">
        <v>0</v>
      </c>
      <c r="E225" s="92">
        <f t="shared" si="10"/>
        <v>0</v>
      </c>
    </row>
    <row r="226" spans="1:5">
      <c r="A226" s="93">
        <v>42166</v>
      </c>
      <c r="B226" s="92">
        <v>0</v>
      </c>
      <c r="C226" s="92">
        <v>0</v>
      </c>
      <c r="D226" s="92">
        <v>0</v>
      </c>
      <c r="E226" s="92">
        <f t="shared" ref="E226:E231" si="11">SUM(B226:D226)</f>
        <v>0</v>
      </c>
    </row>
    <row r="227" spans="1:5">
      <c r="A227" s="93">
        <v>42146</v>
      </c>
      <c r="B227" s="92">
        <v>0</v>
      </c>
      <c r="C227" s="92">
        <v>0</v>
      </c>
      <c r="D227" s="92">
        <v>0</v>
      </c>
      <c r="E227" s="92">
        <f t="shared" si="11"/>
        <v>0</v>
      </c>
    </row>
    <row r="228" spans="1:5">
      <c r="A228" s="93">
        <v>42139</v>
      </c>
      <c r="B228" s="92">
        <v>0</v>
      </c>
      <c r="C228" s="92">
        <v>0</v>
      </c>
      <c r="D228" s="92">
        <v>0</v>
      </c>
      <c r="E228" s="92">
        <f t="shared" si="11"/>
        <v>0</v>
      </c>
    </row>
    <row r="229" spans="1:5">
      <c r="A229" s="93">
        <v>42117</v>
      </c>
      <c r="B229" s="92">
        <v>1020</v>
      </c>
      <c r="C229" s="92">
        <v>680</v>
      </c>
      <c r="D229" s="92">
        <v>0</v>
      </c>
      <c r="E229" s="92">
        <f t="shared" si="11"/>
        <v>1700</v>
      </c>
    </row>
    <row r="230" spans="1:5">
      <c r="A230" s="93">
        <v>42110</v>
      </c>
      <c r="B230" s="92">
        <v>1600</v>
      </c>
      <c r="C230" s="92">
        <v>0</v>
      </c>
      <c r="D230" s="92">
        <v>0</v>
      </c>
      <c r="E230" s="92">
        <f t="shared" si="11"/>
        <v>1600</v>
      </c>
    </row>
    <row r="231" spans="1:5">
      <c r="A231" s="93">
        <v>42089</v>
      </c>
      <c r="B231" s="92">
        <v>2100</v>
      </c>
      <c r="C231" s="92">
        <v>900</v>
      </c>
      <c r="D231" s="92">
        <v>0</v>
      </c>
      <c r="E231" s="92">
        <f t="shared" si="11"/>
        <v>3000</v>
      </c>
    </row>
    <row r="232" spans="1:5">
      <c r="A232" s="93">
        <v>42075</v>
      </c>
      <c r="B232" s="92">
        <v>1650</v>
      </c>
      <c r="C232" s="92">
        <v>550</v>
      </c>
      <c r="D232" s="92">
        <v>0</v>
      </c>
      <c r="E232" s="92">
        <v>2200</v>
      </c>
    </row>
    <row r="233" spans="1:5">
      <c r="A233" s="93">
        <v>42061</v>
      </c>
      <c r="B233" s="92">
        <v>2100</v>
      </c>
      <c r="C233" s="92">
        <v>900</v>
      </c>
      <c r="D233" s="92">
        <v>0</v>
      </c>
      <c r="E233" s="92">
        <f>SUM(B233:D233)</f>
        <v>3000</v>
      </c>
    </row>
    <row r="234" spans="1:5">
      <c r="A234" s="93">
        <v>42034</v>
      </c>
      <c r="B234" s="92">
        <v>6500</v>
      </c>
      <c r="C234" s="92">
        <v>2500</v>
      </c>
      <c r="D234" s="92">
        <v>0</v>
      </c>
      <c r="E234" s="92">
        <f>SUM(B234:D234)</f>
        <v>9000</v>
      </c>
    </row>
    <row r="235" spans="1:5">
      <c r="A235" s="93">
        <v>42013</v>
      </c>
      <c r="B235" s="92">
        <v>7000</v>
      </c>
      <c r="C235" s="92">
        <v>3000</v>
      </c>
      <c r="D235" s="92">
        <v>0</v>
      </c>
      <c r="E235" s="92">
        <f>SUM(B235:D235)</f>
        <v>10000</v>
      </c>
    </row>
    <row r="236" spans="1:5">
      <c r="A236" s="93">
        <v>41992</v>
      </c>
      <c r="B236" s="92">
        <v>4000</v>
      </c>
      <c r="C236" s="92">
        <v>4000</v>
      </c>
      <c r="D236" s="92">
        <v>0</v>
      </c>
      <c r="E236" s="92">
        <f>SUM(B236:D236)</f>
        <v>8000</v>
      </c>
    </row>
    <row r="237" spans="1:5">
      <c r="A237" s="93">
        <v>41978</v>
      </c>
      <c r="B237" s="92">
        <v>3500</v>
      </c>
      <c r="C237" s="92">
        <v>3500</v>
      </c>
      <c r="D237" s="92">
        <v>0</v>
      </c>
      <c r="E237" s="92">
        <f>SUM(B237:D237)</f>
        <v>7000</v>
      </c>
    </row>
    <row r="238" spans="1:5">
      <c r="A238" s="93">
        <v>41964</v>
      </c>
      <c r="B238" s="92">
        <v>2000</v>
      </c>
      <c r="C238" s="92">
        <v>4000</v>
      </c>
      <c r="D238" s="92">
        <v>0</v>
      </c>
      <c r="E238" s="92">
        <f t="shared" ref="E238:E243" si="12">SUM(B238:D238)</f>
        <v>6000</v>
      </c>
    </row>
    <row r="239" spans="1:5">
      <c r="A239" s="93">
        <v>41957</v>
      </c>
      <c r="B239" s="92">
        <v>1100</v>
      </c>
      <c r="C239" s="92">
        <v>4400</v>
      </c>
      <c r="D239" s="92">
        <v>0</v>
      </c>
      <c r="E239" s="92">
        <f t="shared" si="12"/>
        <v>5500</v>
      </c>
    </row>
    <row r="240" spans="1:5">
      <c r="A240" s="93">
        <v>41947</v>
      </c>
      <c r="B240" s="92">
        <v>1000</v>
      </c>
      <c r="C240" s="92">
        <v>7000</v>
      </c>
      <c r="D240" s="92">
        <v>0</v>
      </c>
      <c r="E240" s="92">
        <f t="shared" si="12"/>
        <v>8000</v>
      </c>
    </row>
    <row r="241" spans="1:5">
      <c r="A241" s="93">
        <v>41932</v>
      </c>
      <c r="B241" s="92">
        <v>500</v>
      </c>
      <c r="C241" s="92">
        <v>4500</v>
      </c>
      <c r="D241" s="92">
        <v>0</v>
      </c>
      <c r="E241" s="92">
        <f t="shared" si="12"/>
        <v>5000</v>
      </c>
    </row>
    <row r="242" spans="1:5">
      <c r="A242" s="93">
        <v>41922</v>
      </c>
      <c r="B242" s="92">
        <v>1000</v>
      </c>
      <c r="C242" s="92">
        <v>4000</v>
      </c>
      <c r="D242" s="92">
        <v>0</v>
      </c>
      <c r="E242" s="92">
        <f t="shared" si="12"/>
        <v>5000</v>
      </c>
    </row>
    <row r="243" spans="1:5">
      <c r="A243" s="93">
        <v>41914</v>
      </c>
      <c r="B243" s="92">
        <v>500</v>
      </c>
      <c r="C243" s="92">
        <v>500</v>
      </c>
      <c r="D243" s="92">
        <v>0</v>
      </c>
      <c r="E243" s="92">
        <f t="shared" si="12"/>
        <v>1000</v>
      </c>
    </row>
    <row r="244" spans="1:5">
      <c r="A244" s="93">
        <v>41905</v>
      </c>
      <c r="B244" s="92">
        <v>500</v>
      </c>
      <c r="C244" s="92">
        <v>1000</v>
      </c>
      <c r="D244" s="92">
        <v>0</v>
      </c>
      <c r="E244" s="92">
        <f t="shared" ref="E244:E249" si="13">SUM(B244:D244)</f>
        <v>1500</v>
      </c>
    </row>
    <row r="245" spans="1:5">
      <c r="A245" s="93">
        <v>41891</v>
      </c>
      <c r="B245" s="92">
        <v>500</v>
      </c>
      <c r="C245" s="92">
        <v>0</v>
      </c>
      <c r="D245" s="92">
        <v>0</v>
      </c>
      <c r="E245" s="92">
        <f t="shared" si="13"/>
        <v>500</v>
      </c>
    </row>
    <row r="246" spans="1:5">
      <c r="A246" s="93">
        <v>41866</v>
      </c>
      <c r="B246" s="92">
        <v>350</v>
      </c>
      <c r="C246" s="92">
        <v>0</v>
      </c>
      <c r="D246" s="92">
        <v>0</v>
      </c>
      <c r="E246" s="92">
        <f t="shared" si="13"/>
        <v>350</v>
      </c>
    </row>
    <row r="247" spans="1:5">
      <c r="A247" s="93">
        <v>41858</v>
      </c>
      <c r="B247" s="92">
        <v>150</v>
      </c>
      <c r="C247" s="92">
        <v>0</v>
      </c>
      <c r="D247" s="92">
        <v>0</v>
      </c>
      <c r="E247" s="92">
        <f t="shared" si="13"/>
        <v>150</v>
      </c>
    </row>
    <row r="248" spans="1:5">
      <c r="A248" s="93">
        <v>41838</v>
      </c>
      <c r="B248" s="92">
        <v>0</v>
      </c>
      <c r="C248" s="92">
        <v>0</v>
      </c>
      <c r="D248" s="92">
        <v>0</v>
      </c>
      <c r="E248" s="92">
        <f t="shared" si="13"/>
        <v>0</v>
      </c>
    </row>
    <row r="249" spans="1:5">
      <c r="A249" s="93">
        <v>41820</v>
      </c>
      <c r="B249" s="92">
        <v>0</v>
      </c>
      <c r="C249" s="92">
        <v>0</v>
      </c>
      <c r="D249" s="92">
        <v>0</v>
      </c>
      <c r="E249" s="92">
        <f t="shared" si="13"/>
        <v>0</v>
      </c>
    </row>
    <row r="250" spans="1:5">
      <c r="A250" s="93">
        <v>41810</v>
      </c>
      <c r="B250" s="92">
        <v>0</v>
      </c>
      <c r="C250" s="92">
        <v>0</v>
      </c>
      <c r="D250" s="92">
        <v>0</v>
      </c>
      <c r="E250" s="92">
        <f t="shared" ref="E250:E255" si="14">SUM(B250:D250)</f>
        <v>0</v>
      </c>
    </row>
    <row r="251" spans="1:5">
      <c r="A251" s="93">
        <v>41796</v>
      </c>
      <c r="B251" s="92">
        <v>0</v>
      </c>
      <c r="C251" s="92">
        <v>0</v>
      </c>
      <c r="D251" s="92">
        <v>0</v>
      </c>
      <c r="E251" s="92">
        <f t="shared" si="14"/>
        <v>0</v>
      </c>
    </row>
    <row r="252" spans="1:5">
      <c r="A252" s="93">
        <v>41774</v>
      </c>
      <c r="B252" s="92">
        <v>2500</v>
      </c>
      <c r="C252" s="92">
        <v>6500</v>
      </c>
      <c r="D252" s="92"/>
      <c r="E252" s="92">
        <f t="shared" si="14"/>
        <v>9000</v>
      </c>
    </row>
    <row r="253" spans="1:5">
      <c r="A253" s="93">
        <v>41746</v>
      </c>
      <c r="B253" s="92">
        <v>3000</v>
      </c>
      <c r="C253" s="92">
        <v>9000</v>
      </c>
      <c r="D253" s="92">
        <v>0</v>
      </c>
      <c r="E253" s="92">
        <f t="shared" si="14"/>
        <v>12000</v>
      </c>
    </row>
    <row r="254" spans="1:5">
      <c r="A254" s="93">
        <v>41717</v>
      </c>
      <c r="B254" s="92">
        <v>5000</v>
      </c>
      <c r="C254" s="92">
        <v>10000</v>
      </c>
      <c r="D254" s="92">
        <v>0</v>
      </c>
      <c r="E254" s="92">
        <f t="shared" si="14"/>
        <v>15000</v>
      </c>
    </row>
    <row r="255" spans="1:5">
      <c r="A255" s="93">
        <v>41705</v>
      </c>
      <c r="B255" s="92">
        <v>5000</v>
      </c>
      <c r="C255" s="92">
        <v>10000</v>
      </c>
      <c r="D255" s="92">
        <v>0</v>
      </c>
      <c r="E255" s="92">
        <f t="shared" si="14"/>
        <v>15000</v>
      </c>
    </row>
    <row r="256" spans="1:5">
      <c r="A256" s="63">
        <v>41691</v>
      </c>
      <c r="B256" s="92">
        <v>5000</v>
      </c>
      <c r="C256" s="92">
        <v>10000</v>
      </c>
      <c r="D256" s="92">
        <v>0</v>
      </c>
      <c r="E256" s="92">
        <f t="shared" ref="E256:E291" si="15">SUM(B256:D256)</f>
        <v>15000</v>
      </c>
    </row>
    <row r="257" spans="1:5">
      <c r="A257" s="63">
        <v>41670</v>
      </c>
      <c r="B257" s="92">
        <v>3000</v>
      </c>
      <c r="C257" s="92">
        <v>9000</v>
      </c>
      <c r="D257" s="92">
        <v>0</v>
      </c>
      <c r="E257" s="92">
        <f t="shared" si="15"/>
        <v>12000</v>
      </c>
    </row>
    <row r="258" spans="1:5">
      <c r="A258" s="63">
        <v>41656</v>
      </c>
      <c r="B258" s="92">
        <v>5000</v>
      </c>
      <c r="C258" s="92">
        <v>10000</v>
      </c>
      <c r="D258" s="92">
        <v>0</v>
      </c>
      <c r="E258" s="92">
        <f t="shared" si="15"/>
        <v>15000</v>
      </c>
    </row>
    <row r="259" spans="1:5">
      <c r="A259" s="63">
        <v>41642</v>
      </c>
      <c r="B259" s="92">
        <v>3000</v>
      </c>
      <c r="C259" s="92">
        <v>9000</v>
      </c>
      <c r="D259" s="92">
        <v>0</v>
      </c>
      <c r="E259" s="92">
        <f t="shared" si="15"/>
        <v>12000</v>
      </c>
    </row>
    <row r="260" spans="1:5">
      <c r="A260" s="63">
        <v>41628</v>
      </c>
      <c r="B260" s="92">
        <v>4800</v>
      </c>
      <c r="C260" s="92">
        <v>7200</v>
      </c>
      <c r="D260" s="92">
        <v>0</v>
      </c>
      <c r="E260" s="92">
        <f t="shared" si="15"/>
        <v>12000</v>
      </c>
    </row>
    <row r="261" spans="1:5">
      <c r="A261" s="63">
        <v>41607</v>
      </c>
      <c r="B261" s="92">
        <v>4000</v>
      </c>
      <c r="C261" s="92">
        <v>6000</v>
      </c>
      <c r="D261" s="92">
        <v>0</v>
      </c>
      <c r="E261" s="92">
        <f t="shared" si="15"/>
        <v>10000</v>
      </c>
    </row>
    <row r="262" spans="1:5">
      <c r="A262" s="63">
        <v>41590</v>
      </c>
      <c r="B262" s="92">
        <v>4000</v>
      </c>
      <c r="C262" s="92">
        <v>4000</v>
      </c>
      <c r="D262" s="92">
        <v>0</v>
      </c>
      <c r="E262" s="92">
        <f t="shared" si="15"/>
        <v>8000</v>
      </c>
    </row>
    <row r="263" spans="1:5">
      <c r="A263" s="63">
        <v>41578</v>
      </c>
      <c r="B263" s="92">
        <v>3500</v>
      </c>
      <c r="C263" s="92">
        <v>3500</v>
      </c>
      <c r="D263" s="92">
        <v>0</v>
      </c>
      <c r="E263" s="92">
        <f t="shared" si="15"/>
        <v>7000</v>
      </c>
    </row>
    <row r="264" spans="1:5">
      <c r="A264" s="63">
        <v>41564</v>
      </c>
      <c r="B264" s="92">
        <v>2500</v>
      </c>
      <c r="C264" s="92">
        <v>4500</v>
      </c>
      <c r="D264" s="92">
        <v>0</v>
      </c>
      <c r="E264" s="92">
        <f t="shared" si="15"/>
        <v>7000</v>
      </c>
    </row>
    <row r="265" spans="1:5">
      <c r="A265" s="63">
        <v>41544</v>
      </c>
      <c r="B265" s="92">
        <v>2500</v>
      </c>
      <c r="C265" s="92">
        <v>2000</v>
      </c>
      <c r="D265" s="92">
        <v>0</v>
      </c>
      <c r="E265" s="92">
        <f t="shared" si="15"/>
        <v>4500</v>
      </c>
    </row>
    <row r="266" spans="1:5">
      <c r="A266" s="63">
        <v>41536</v>
      </c>
      <c r="B266" s="92">
        <v>1800</v>
      </c>
      <c r="C266" s="92">
        <v>1500</v>
      </c>
      <c r="D266" s="92">
        <v>0</v>
      </c>
      <c r="E266" s="92">
        <f t="shared" si="15"/>
        <v>3300</v>
      </c>
    </row>
    <row r="267" spans="1:5">
      <c r="A267" s="63">
        <v>41515</v>
      </c>
      <c r="B267" s="92">
        <v>450</v>
      </c>
      <c r="C267" s="92">
        <v>100</v>
      </c>
      <c r="D267" s="92">
        <v>0</v>
      </c>
      <c r="E267" s="92">
        <f t="shared" si="15"/>
        <v>550</v>
      </c>
    </row>
    <row r="268" spans="1:5">
      <c r="A268" s="63">
        <v>41502</v>
      </c>
      <c r="B268" s="92">
        <v>450</v>
      </c>
      <c r="C268" s="92">
        <v>0</v>
      </c>
      <c r="D268" s="92">
        <v>0</v>
      </c>
      <c r="E268" s="92">
        <f t="shared" si="15"/>
        <v>450</v>
      </c>
    </row>
    <row r="269" spans="1:5">
      <c r="A269" s="63">
        <v>41487</v>
      </c>
      <c r="B269" s="92">
        <v>450</v>
      </c>
      <c r="C269" s="92">
        <v>0</v>
      </c>
      <c r="D269" s="92">
        <v>0</v>
      </c>
      <c r="E269" s="92">
        <f t="shared" si="15"/>
        <v>450</v>
      </c>
    </row>
    <row r="270" spans="1:5">
      <c r="A270" s="63">
        <v>41473</v>
      </c>
      <c r="B270" s="92">
        <v>300</v>
      </c>
      <c r="C270" s="92">
        <v>0</v>
      </c>
      <c r="D270" s="92">
        <v>0</v>
      </c>
      <c r="E270" s="92">
        <f t="shared" si="15"/>
        <v>300</v>
      </c>
    </row>
    <row r="271" spans="1:5">
      <c r="A271" s="63">
        <v>41459</v>
      </c>
      <c r="B271" s="92">
        <v>0</v>
      </c>
      <c r="C271" s="92">
        <v>0</v>
      </c>
      <c r="D271" s="92">
        <v>0</v>
      </c>
      <c r="E271" s="92">
        <f t="shared" si="15"/>
        <v>0</v>
      </c>
    </row>
    <row r="272" spans="1:5">
      <c r="A272" s="63">
        <v>41446</v>
      </c>
      <c r="B272" s="92">
        <v>450</v>
      </c>
      <c r="C272" s="92">
        <v>2400</v>
      </c>
      <c r="D272" s="92">
        <v>0</v>
      </c>
      <c r="E272" s="92">
        <f t="shared" si="15"/>
        <v>2850</v>
      </c>
    </row>
    <row r="273" spans="1:5">
      <c r="A273" s="63">
        <v>41431</v>
      </c>
      <c r="B273" s="92">
        <v>400</v>
      </c>
      <c r="C273" s="92">
        <v>2500</v>
      </c>
      <c r="D273" s="92">
        <v>0</v>
      </c>
      <c r="E273" s="92">
        <f t="shared" si="15"/>
        <v>2900</v>
      </c>
    </row>
    <row r="274" spans="1:5">
      <c r="A274" s="63">
        <v>41423</v>
      </c>
      <c r="B274" s="92">
        <v>550</v>
      </c>
      <c r="C274" s="92">
        <v>2800</v>
      </c>
      <c r="D274" s="92">
        <v>0</v>
      </c>
      <c r="E274" s="92">
        <f t="shared" si="15"/>
        <v>3350</v>
      </c>
    </row>
    <row r="275" spans="1:5">
      <c r="A275" s="63">
        <v>41417</v>
      </c>
      <c r="B275" s="92">
        <v>2000</v>
      </c>
      <c r="C275" s="92">
        <v>1000</v>
      </c>
      <c r="D275" s="92">
        <v>0</v>
      </c>
      <c r="E275" s="92">
        <f t="shared" si="15"/>
        <v>3000</v>
      </c>
    </row>
    <row r="276" spans="1:5">
      <c r="A276" s="63">
        <v>41410</v>
      </c>
      <c r="B276" s="92">
        <v>2500</v>
      </c>
      <c r="C276" s="92">
        <v>1500</v>
      </c>
      <c r="D276" s="92">
        <v>0</v>
      </c>
      <c r="E276" s="92">
        <f t="shared" si="15"/>
        <v>4000</v>
      </c>
    </row>
    <row r="277" spans="1:5">
      <c r="A277" s="63">
        <v>41382</v>
      </c>
      <c r="B277" s="92">
        <v>0</v>
      </c>
      <c r="C277" s="92">
        <v>8000</v>
      </c>
      <c r="D277" s="92">
        <v>0</v>
      </c>
      <c r="E277" s="92">
        <f t="shared" si="15"/>
        <v>8000</v>
      </c>
    </row>
    <row r="278" spans="1:5">
      <c r="A278" s="63">
        <v>41348</v>
      </c>
      <c r="B278" s="92">
        <v>0</v>
      </c>
      <c r="C278" s="92">
        <v>8000</v>
      </c>
      <c r="D278" s="92">
        <v>0</v>
      </c>
      <c r="E278" s="92">
        <f t="shared" si="15"/>
        <v>8000</v>
      </c>
    </row>
    <row r="279" spans="1:5">
      <c r="A279" s="63">
        <v>41320</v>
      </c>
      <c r="B279" s="92">
        <v>750</v>
      </c>
      <c r="C279" s="92">
        <v>6750</v>
      </c>
      <c r="D279" s="92">
        <v>0</v>
      </c>
      <c r="E279" s="92">
        <f t="shared" si="15"/>
        <v>7500</v>
      </c>
    </row>
    <row r="280" spans="1:5">
      <c r="A280" s="63">
        <v>41292</v>
      </c>
      <c r="B280" s="92">
        <v>600</v>
      </c>
      <c r="C280" s="92">
        <v>5400</v>
      </c>
      <c r="D280" s="92">
        <v>0</v>
      </c>
      <c r="E280" s="92">
        <f t="shared" si="15"/>
        <v>6000</v>
      </c>
    </row>
    <row r="281" spans="1:5">
      <c r="A281" s="63">
        <v>41264</v>
      </c>
      <c r="B281" s="92">
        <v>3850</v>
      </c>
      <c r="C281" s="92">
        <v>1650</v>
      </c>
      <c r="D281" s="92">
        <v>0</v>
      </c>
      <c r="E281" s="92">
        <f t="shared" si="15"/>
        <v>5500</v>
      </c>
    </row>
    <row r="282" spans="1:5">
      <c r="A282" s="63">
        <v>41229</v>
      </c>
      <c r="B282" s="92">
        <v>1200</v>
      </c>
      <c r="C282" s="92">
        <v>0</v>
      </c>
      <c r="D282" s="92">
        <v>0</v>
      </c>
      <c r="E282" s="92">
        <f t="shared" si="15"/>
        <v>1200</v>
      </c>
    </row>
    <row r="283" spans="1:5">
      <c r="A283" s="63">
        <v>41201</v>
      </c>
      <c r="B283" s="92">
        <v>0</v>
      </c>
      <c r="C283" s="92">
        <v>0</v>
      </c>
      <c r="D283" s="92">
        <v>0</v>
      </c>
      <c r="E283" s="92">
        <f t="shared" si="15"/>
        <v>0</v>
      </c>
    </row>
    <row r="284" spans="1:5">
      <c r="A284" s="63">
        <v>41173</v>
      </c>
      <c r="B284" s="92">
        <v>0</v>
      </c>
      <c r="C284" s="92">
        <v>0</v>
      </c>
      <c r="D284" s="92">
        <v>0</v>
      </c>
      <c r="E284" s="92">
        <f t="shared" si="15"/>
        <v>0</v>
      </c>
    </row>
    <row r="285" spans="1:5">
      <c r="A285" s="63">
        <v>41138</v>
      </c>
      <c r="B285" s="92">
        <v>0</v>
      </c>
      <c r="C285" s="92">
        <v>0</v>
      </c>
      <c r="D285" s="92">
        <v>0</v>
      </c>
      <c r="E285" s="92">
        <f t="shared" si="15"/>
        <v>0</v>
      </c>
    </row>
    <row r="286" spans="1:5">
      <c r="A286" s="63">
        <v>41110</v>
      </c>
      <c r="B286" s="92">
        <v>0</v>
      </c>
      <c r="C286" s="92">
        <v>0</v>
      </c>
      <c r="D286" s="92">
        <v>0</v>
      </c>
      <c r="E286" s="92">
        <f t="shared" si="15"/>
        <v>0</v>
      </c>
    </row>
    <row r="287" spans="1:5">
      <c r="A287" s="63">
        <v>41075</v>
      </c>
      <c r="B287" s="92">
        <v>0</v>
      </c>
      <c r="C287" s="92">
        <v>0</v>
      </c>
      <c r="D287" s="92">
        <v>0</v>
      </c>
      <c r="E287" s="92">
        <f t="shared" si="15"/>
        <v>0</v>
      </c>
    </row>
    <row r="288" spans="1:5">
      <c r="A288" s="63">
        <v>41019</v>
      </c>
      <c r="B288" s="92">
        <v>800</v>
      </c>
      <c r="C288" s="92">
        <v>0</v>
      </c>
      <c r="D288" s="92">
        <v>0</v>
      </c>
      <c r="E288" s="92">
        <f t="shared" si="15"/>
        <v>800</v>
      </c>
    </row>
    <row r="289" spans="1:5">
      <c r="A289" s="63">
        <v>40984</v>
      </c>
      <c r="B289" s="92">
        <v>700</v>
      </c>
      <c r="C289" s="92">
        <v>300</v>
      </c>
      <c r="D289" s="92">
        <v>0</v>
      </c>
      <c r="E289" s="92">
        <f t="shared" si="15"/>
        <v>1000</v>
      </c>
    </row>
    <row r="290" spans="1:5">
      <c r="A290" s="63">
        <v>40956</v>
      </c>
      <c r="B290" s="92">
        <v>450</v>
      </c>
      <c r="C290" s="92">
        <v>0</v>
      </c>
      <c r="D290" s="92">
        <v>0</v>
      </c>
      <c r="E290" s="92">
        <f t="shared" si="15"/>
        <v>450</v>
      </c>
    </row>
    <row r="291" spans="1:5">
      <c r="A291" s="63">
        <v>40939</v>
      </c>
      <c r="B291" s="64">
        <v>100</v>
      </c>
      <c r="C291" s="64">
        <v>800</v>
      </c>
      <c r="D291" s="64">
        <v>0</v>
      </c>
      <c r="E291" s="64">
        <f t="shared" si="15"/>
        <v>900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15"/>
  <sheetViews>
    <sheetView zoomScale="85" zoomScaleNormal="85" workbookViewId="0">
      <selection activeCell="G16" sqref="G16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72</v>
      </c>
      <c r="B3" s="56" t="s">
        <v>122</v>
      </c>
      <c r="C3">
        <v>4503</v>
      </c>
      <c r="D3" s="11" t="s">
        <v>21</v>
      </c>
      <c r="E3" s="10">
        <v>-27.241990999999999</v>
      </c>
    </row>
    <row r="4" spans="1:8" ht="15.75">
      <c r="A4" s="2"/>
      <c r="D4" s="11" t="s">
        <v>22</v>
      </c>
      <c r="E4" s="18">
        <v>152.99203399999999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191"/>
      <c r="B7" s="191"/>
      <c r="C7" s="191"/>
      <c r="D7" s="191"/>
      <c r="E7" s="191"/>
      <c r="F7" s="9"/>
      <c r="G7" s="4"/>
    </row>
    <row r="9" spans="1:8" ht="51.6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4.45" customHeight="1">
      <c r="A10" s="161">
        <v>45841</v>
      </c>
      <c r="B10" s="162">
        <v>50</v>
      </c>
      <c r="C10" s="162">
        <v>400</v>
      </c>
      <c r="D10" s="162">
        <v>0</v>
      </c>
      <c r="E10" s="75">
        <v>450</v>
      </c>
      <c r="G10" s="43"/>
      <c r="H10" s="43"/>
    </row>
    <row r="11" spans="1:8" ht="14.45" customHeight="1">
      <c r="A11" s="161">
        <v>45834</v>
      </c>
      <c r="B11" s="162">
        <v>268</v>
      </c>
      <c r="C11" s="162">
        <v>402</v>
      </c>
      <c r="D11" s="162">
        <v>0</v>
      </c>
      <c r="E11" s="75">
        <v>670</v>
      </c>
      <c r="G11" s="43"/>
      <c r="H11" s="43"/>
    </row>
    <row r="12" spans="1:8" ht="14.45" customHeight="1">
      <c r="A12" s="160">
        <v>45798</v>
      </c>
      <c r="B12" s="164">
        <v>56</v>
      </c>
      <c r="C12" s="164">
        <v>1074</v>
      </c>
      <c r="D12" s="164">
        <v>0</v>
      </c>
      <c r="E12" s="75">
        <v>1130</v>
      </c>
      <c r="G12" s="43"/>
      <c r="H12" s="43"/>
    </row>
    <row r="13" spans="1:8" ht="14.45" customHeight="1">
      <c r="A13" s="74">
        <v>45756</v>
      </c>
      <c r="B13" s="75">
        <v>840</v>
      </c>
      <c r="C13" s="75">
        <v>1960</v>
      </c>
      <c r="D13" s="75">
        <v>0</v>
      </c>
      <c r="E13" s="75">
        <v>2800</v>
      </c>
      <c r="G13" s="43"/>
      <c r="H13" s="43"/>
    </row>
    <row r="14" spans="1:8" ht="14.1" customHeight="1">
      <c r="A14" s="74">
        <v>45743</v>
      </c>
      <c r="B14" s="75">
        <v>1200</v>
      </c>
      <c r="C14" s="75">
        <v>500</v>
      </c>
      <c r="D14" s="75">
        <v>0</v>
      </c>
      <c r="E14" s="75">
        <v>1700</v>
      </c>
      <c r="G14" s="43"/>
      <c r="H14" s="43"/>
    </row>
    <row r="15" spans="1:8" ht="14.45" customHeight="1">
      <c r="A15" s="74">
        <v>45707</v>
      </c>
      <c r="B15" s="75">
        <v>1700</v>
      </c>
      <c r="C15" s="75">
        <v>0</v>
      </c>
      <c r="D15" s="75">
        <v>0</v>
      </c>
      <c r="E15" s="75">
        <v>1700</v>
      </c>
      <c r="G15" s="43"/>
      <c r="H15" s="43"/>
    </row>
    <row r="16" spans="1:8" ht="14.45" customHeight="1">
      <c r="A16" s="74">
        <v>45671</v>
      </c>
      <c r="B16" s="75">
        <v>1525</v>
      </c>
      <c r="C16" s="75">
        <v>381</v>
      </c>
      <c r="D16" s="75">
        <v>36209</v>
      </c>
      <c r="E16" s="75">
        <v>38115</v>
      </c>
      <c r="G16" s="43"/>
      <c r="H16" s="43"/>
    </row>
    <row r="17" spans="1:8" ht="14.45" customHeight="1">
      <c r="A17" s="74">
        <v>45666</v>
      </c>
      <c r="B17" s="75">
        <v>2500</v>
      </c>
      <c r="C17" s="75">
        <v>500</v>
      </c>
      <c r="D17" s="75">
        <v>12000</v>
      </c>
      <c r="E17" s="75">
        <v>15000</v>
      </c>
      <c r="G17" s="43"/>
      <c r="H17" s="43"/>
    </row>
    <row r="18" spans="1:8" ht="14.45" customHeight="1">
      <c r="A18" s="74">
        <v>45639</v>
      </c>
      <c r="B18" s="75">
        <v>1500</v>
      </c>
      <c r="C18" s="75">
        <v>0</v>
      </c>
      <c r="D18" s="75">
        <v>0</v>
      </c>
      <c r="E18" s="75">
        <v>1500</v>
      </c>
      <c r="G18" s="43"/>
      <c r="H18" s="43"/>
    </row>
    <row r="19" spans="1:8" ht="14.45" customHeight="1">
      <c r="A19" s="74">
        <v>45617</v>
      </c>
      <c r="B19" s="75">
        <v>3042</v>
      </c>
      <c r="C19" s="75">
        <v>0</v>
      </c>
      <c r="D19" s="75">
        <v>0</v>
      </c>
      <c r="E19" s="75">
        <v>3042</v>
      </c>
      <c r="G19" s="43"/>
      <c r="H19" s="43"/>
    </row>
    <row r="20" spans="1:8" ht="14.45" customHeight="1">
      <c r="A20" s="74">
        <v>45594</v>
      </c>
      <c r="B20" s="75">
        <v>1170</v>
      </c>
      <c r="C20" s="75">
        <v>130</v>
      </c>
      <c r="D20" s="75">
        <v>0</v>
      </c>
      <c r="E20" s="75">
        <v>1300</v>
      </c>
      <c r="G20" s="43"/>
      <c r="H20" s="43"/>
    </row>
    <row r="21" spans="1:8" ht="15">
      <c r="A21" s="91">
        <v>45559</v>
      </c>
      <c r="B21" s="79">
        <v>800</v>
      </c>
      <c r="C21" s="79">
        <v>0</v>
      </c>
      <c r="D21" s="79">
        <v>0</v>
      </c>
      <c r="E21" s="79">
        <v>800</v>
      </c>
      <c r="G21" s="43"/>
      <c r="H21" s="43"/>
    </row>
    <row r="22" spans="1:8" ht="15" customHeight="1">
      <c r="A22" s="91">
        <v>45525</v>
      </c>
      <c r="B22" s="79">
        <v>600</v>
      </c>
      <c r="C22" s="79">
        <v>2400</v>
      </c>
      <c r="D22" s="79">
        <v>0</v>
      </c>
      <c r="E22" s="79">
        <v>3000</v>
      </c>
      <c r="G22" s="34"/>
      <c r="H22" s="40"/>
    </row>
    <row r="23" spans="1:8" ht="15" customHeight="1">
      <c r="A23" s="91">
        <v>45498</v>
      </c>
      <c r="B23" s="79">
        <v>263</v>
      </c>
      <c r="C23" s="79">
        <v>2367</v>
      </c>
      <c r="D23" s="79">
        <v>0</v>
      </c>
      <c r="E23" s="79">
        <v>2630</v>
      </c>
      <c r="G23" s="34"/>
      <c r="H23" s="40"/>
    </row>
    <row r="24" spans="1:8" ht="15" customHeight="1">
      <c r="A24" s="91">
        <v>45461</v>
      </c>
      <c r="B24" s="79">
        <v>304</v>
      </c>
      <c r="C24" s="79">
        <v>1120</v>
      </c>
      <c r="D24" s="79">
        <v>0</v>
      </c>
      <c r="E24" s="79">
        <v>1424</v>
      </c>
      <c r="G24" s="34"/>
      <c r="H24" s="40"/>
    </row>
    <row r="25" spans="1:8" ht="15" customHeight="1">
      <c r="A25" s="91">
        <v>45428</v>
      </c>
      <c r="B25" s="79">
        <v>1260</v>
      </c>
      <c r="C25" s="79">
        <v>140</v>
      </c>
      <c r="D25" s="79">
        <v>0</v>
      </c>
      <c r="E25" s="79">
        <v>1400</v>
      </c>
      <c r="G25" s="34"/>
      <c r="H25" s="40"/>
    </row>
    <row r="26" spans="1:8" ht="15" customHeight="1">
      <c r="A26" s="78">
        <v>45399</v>
      </c>
      <c r="B26" s="80">
        <v>2565</v>
      </c>
      <c r="C26" s="80">
        <v>135</v>
      </c>
      <c r="D26" s="80">
        <v>0</v>
      </c>
      <c r="E26" s="80">
        <v>2700</v>
      </c>
      <c r="G26" s="34"/>
      <c r="H26" s="40"/>
    </row>
    <row r="27" spans="1:8" ht="15" customHeight="1">
      <c r="A27" s="74">
        <v>45362</v>
      </c>
      <c r="B27" s="75">
        <v>2191</v>
      </c>
      <c r="C27" s="75">
        <v>0</v>
      </c>
      <c r="D27" s="75">
        <v>130</v>
      </c>
      <c r="E27" s="75">
        <v>2321</v>
      </c>
      <c r="G27" s="34"/>
      <c r="H27" s="40"/>
    </row>
    <row r="28" spans="1:8" ht="15" customHeight="1">
      <c r="A28" s="74">
        <v>45344</v>
      </c>
      <c r="B28" s="75">
        <v>6080</v>
      </c>
      <c r="C28" s="75">
        <v>320</v>
      </c>
      <c r="D28" s="75">
        <v>0</v>
      </c>
      <c r="E28" s="75">
        <v>6480</v>
      </c>
      <c r="G28" s="34"/>
      <c r="H28" s="40"/>
    </row>
    <row r="29" spans="1:8" ht="15" customHeight="1">
      <c r="A29" s="74">
        <v>45301</v>
      </c>
      <c r="B29" s="75">
        <v>1075</v>
      </c>
      <c r="C29" s="75">
        <v>460</v>
      </c>
      <c r="D29" s="75">
        <v>65</v>
      </c>
      <c r="E29" s="75">
        <v>1600</v>
      </c>
      <c r="G29" s="34"/>
      <c r="H29" s="40"/>
    </row>
    <row r="30" spans="1:8" ht="15" customHeight="1">
      <c r="A30" s="74">
        <v>45273</v>
      </c>
      <c r="B30" s="75">
        <v>1960</v>
      </c>
      <c r="C30" s="75">
        <v>560</v>
      </c>
      <c r="D30" s="75">
        <v>280</v>
      </c>
      <c r="E30" s="75">
        <v>2800</v>
      </c>
      <c r="G30" s="34"/>
      <c r="H30" s="40"/>
    </row>
    <row r="31" spans="1:8">
      <c r="A31" s="74">
        <v>45245</v>
      </c>
      <c r="B31" s="75">
        <v>930</v>
      </c>
      <c r="C31" s="75">
        <v>1550</v>
      </c>
      <c r="D31" s="75">
        <v>620</v>
      </c>
      <c r="E31" s="75">
        <v>3100</v>
      </c>
      <c r="F31" s="31"/>
      <c r="G31" s="34"/>
      <c r="H31" s="40"/>
    </row>
    <row r="32" spans="1:8">
      <c r="A32" s="74">
        <v>45219</v>
      </c>
      <c r="B32" s="75">
        <v>520</v>
      </c>
      <c r="C32" s="75">
        <v>2080</v>
      </c>
      <c r="D32" s="75">
        <v>1</v>
      </c>
      <c r="E32" s="75">
        <v>2601</v>
      </c>
      <c r="G32" s="34"/>
      <c r="H32" s="40"/>
    </row>
    <row r="33" spans="1:8">
      <c r="A33" s="74">
        <v>45196</v>
      </c>
      <c r="B33" s="75">
        <v>1210</v>
      </c>
      <c r="C33" s="75">
        <v>4840</v>
      </c>
      <c r="D33" s="75">
        <v>0</v>
      </c>
      <c r="E33" s="75">
        <v>6050</v>
      </c>
      <c r="G33" s="34"/>
      <c r="H33" s="40"/>
    </row>
    <row r="34" spans="1:8">
      <c r="A34" s="74">
        <v>45182</v>
      </c>
      <c r="B34" s="75">
        <v>1410</v>
      </c>
      <c r="C34" s="75">
        <v>3290</v>
      </c>
      <c r="D34" s="75">
        <v>0</v>
      </c>
      <c r="E34" s="75">
        <v>4700</v>
      </c>
      <c r="G34" s="34"/>
      <c r="H34" s="40"/>
    </row>
    <row r="35" spans="1:8">
      <c r="A35" s="82">
        <v>45168</v>
      </c>
      <c r="B35" s="75">
        <v>640</v>
      </c>
      <c r="C35" s="75">
        <v>5760</v>
      </c>
      <c r="D35" s="75">
        <v>0</v>
      </c>
      <c r="E35" s="81">
        <v>6400</v>
      </c>
    </row>
    <row r="36" spans="1:8">
      <c r="A36" s="82">
        <v>45154</v>
      </c>
      <c r="B36" s="75">
        <v>1020</v>
      </c>
      <c r="C36" s="75">
        <v>4080</v>
      </c>
      <c r="D36" s="75">
        <v>0</v>
      </c>
      <c r="E36" s="81">
        <v>5100</v>
      </c>
    </row>
    <row r="37" spans="1:8">
      <c r="A37" s="82">
        <v>45140</v>
      </c>
      <c r="B37" s="75">
        <v>2200</v>
      </c>
      <c r="C37" s="75">
        <v>8800</v>
      </c>
      <c r="D37" s="75">
        <v>0</v>
      </c>
      <c r="E37" s="81">
        <v>11000</v>
      </c>
    </row>
    <row r="38" spans="1:8">
      <c r="A38" s="82">
        <v>45112</v>
      </c>
      <c r="B38" s="75">
        <v>15</v>
      </c>
      <c r="C38" s="75">
        <v>15000</v>
      </c>
      <c r="D38" s="75">
        <v>0</v>
      </c>
      <c r="E38" s="81">
        <v>15015</v>
      </c>
    </row>
    <row r="39" spans="1:8">
      <c r="A39" s="82">
        <v>45085</v>
      </c>
      <c r="B39" s="75">
        <v>2600</v>
      </c>
      <c r="C39" s="75">
        <v>4400</v>
      </c>
      <c r="D39" s="75">
        <v>0</v>
      </c>
      <c r="E39" s="81">
        <v>7000</v>
      </c>
    </row>
    <row r="40" spans="1:8">
      <c r="A40" s="82">
        <v>45064</v>
      </c>
      <c r="B40" s="75">
        <v>1300</v>
      </c>
      <c r="C40" s="75">
        <v>600</v>
      </c>
      <c r="D40" s="75">
        <v>0</v>
      </c>
      <c r="E40" s="81">
        <v>1900</v>
      </c>
    </row>
    <row r="41" spans="1:8">
      <c r="A41" s="82">
        <v>45050</v>
      </c>
      <c r="B41" s="75">
        <v>850</v>
      </c>
      <c r="C41" s="75">
        <v>140</v>
      </c>
      <c r="D41" s="75">
        <v>0</v>
      </c>
      <c r="E41" s="88">
        <v>990</v>
      </c>
    </row>
    <row r="42" spans="1:8">
      <c r="A42" s="82">
        <v>45035</v>
      </c>
      <c r="B42" s="75">
        <v>435</v>
      </c>
      <c r="C42" s="75">
        <v>0</v>
      </c>
      <c r="D42" s="75">
        <v>0</v>
      </c>
      <c r="E42" s="88">
        <v>435</v>
      </c>
    </row>
    <row r="43" spans="1:8">
      <c r="A43" s="82">
        <v>44999</v>
      </c>
      <c r="B43" s="75">
        <v>650</v>
      </c>
      <c r="C43" s="75">
        <v>0</v>
      </c>
      <c r="D43" s="75">
        <v>0</v>
      </c>
      <c r="E43" s="88">
        <v>650</v>
      </c>
    </row>
    <row r="44" spans="1:8">
      <c r="A44" s="82">
        <v>44972</v>
      </c>
      <c r="B44" s="75">
        <v>700</v>
      </c>
      <c r="C44" s="75">
        <v>0</v>
      </c>
      <c r="D44" s="75">
        <v>0</v>
      </c>
      <c r="E44" s="88">
        <v>700</v>
      </c>
    </row>
    <row r="45" spans="1:8">
      <c r="A45" s="82">
        <v>44956</v>
      </c>
      <c r="B45" s="75">
        <v>850</v>
      </c>
      <c r="C45" s="75">
        <v>0</v>
      </c>
      <c r="D45" s="75">
        <v>0</v>
      </c>
      <c r="E45" s="88">
        <v>850</v>
      </c>
    </row>
    <row r="46" spans="1:8">
      <c r="A46" s="74">
        <v>44936</v>
      </c>
      <c r="B46" s="75">
        <v>275</v>
      </c>
      <c r="C46" s="75">
        <v>0</v>
      </c>
      <c r="D46" s="75">
        <v>0</v>
      </c>
      <c r="E46" s="75">
        <v>275</v>
      </c>
    </row>
    <row r="47" spans="1:8">
      <c r="A47" s="74">
        <v>44901</v>
      </c>
      <c r="B47" s="75">
        <v>400</v>
      </c>
      <c r="C47" s="75">
        <v>0</v>
      </c>
      <c r="D47" s="75">
        <v>0</v>
      </c>
      <c r="E47" s="75">
        <v>400</v>
      </c>
    </row>
    <row r="48" spans="1:8">
      <c r="A48" s="74">
        <v>44881</v>
      </c>
      <c r="B48" s="75">
        <v>370</v>
      </c>
      <c r="C48" s="75">
        <v>0</v>
      </c>
      <c r="D48" s="75">
        <v>0</v>
      </c>
      <c r="E48" s="75">
        <v>370</v>
      </c>
    </row>
    <row r="49" spans="1:5">
      <c r="A49" s="74">
        <v>44855</v>
      </c>
      <c r="B49" s="75">
        <v>370</v>
      </c>
      <c r="C49" s="75">
        <v>0</v>
      </c>
      <c r="D49" s="75">
        <v>0</v>
      </c>
      <c r="E49" s="75">
        <v>370</v>
      </c>
    </row>
    <row r="50" spans="1:5">
      <c r="A50" s="74">
        <v>44819</v>
      </c>
      <c r="B50" s="75">
        <v>200</v>
      </c>
      <c r="C50" s="75">
        <v>0</v>
      </c>
      <c r="D50" s="75">
        <v>0</v>
      </c>
      <c r="E50" s="75">
        <v>200</v>
      </c>
    </row>
    <row r="51" spans="1:5">
      <c r="A51" s="74">
        <v>44790</v>
      </c>
      <c r="B51" s="75">
        <v>380</v>
      </c>
      <c r="C51" s="75">
        <v>0</v>
      </c>
      <c r="D51" s="75">
        <v>0</v>
      </c>
      <c r="E51" s="75">
        <v>380</v>
      </c>
    </row>
    <row r="52" spans="1:5">
      <c r="A52" s="74">
        <v>44760</v>
      </c>
      <c r="B52" s="75">
        <v>280</v>
      </c>
      <c r="C52" s="75">
        <v>0</v>
      </c>
      <c r="D52" s="75">
        <v>0</v>
      </c>
      <c r="E52" s="75">
        <v>280</v>
      </c>
    </row>
    <row r="53" spans="1:5">
      <c r="A53" s="74">
        <v>44735</v>
      </c>
      <c r="B53" s="75">
        <v>280</v>
      </c>
      <c r="C53" s="75">
        <v>0</v>
      </c>
      <c r="D53" s="75">
        <v>0</v>
      </c>
      <c r="E53" s="75">
        <v>280</v>
      </c>
    </row>
    <row r="54" spans="1:5">
      <c r="A54" s="74">
        <v>44726</v>
      </c>
      <c r="B54" s="81">
        <v>320</v>
      </c>
      <c r="C54" s="81">
        <v>0</v>
      </c>
      <c r="D54" s="81">
        <v>0</v>
      </c>
      <c r="E54" s="81">
        <v>320</v>
      </c>
    </row>
    <row r="55" spans="1:5">
      <c r="A55" s="74">
        <v>44706</v>
      </c>
      <c r="B55" s="81">
        <v>450</v>
      </c>
      <c r="C55" s="81">
        <v>0</v>
      </c>
      <c r="D55" s="81">
        <v>0</v>
      </c>
      <c r="E55" s="81">
        <v>450</v>
      </c>
    </row>
    <row r="56" spans="1:5">
      <c r="A56" s="74">
        <v>44678</v>
      </c>
      <c r="B56" s="81">
        <v>580</v>
      </c>
      <c r="C56" s="81">
        <v>150</v>
      </c>
      <c r="D56" s="81">
        <v>0</v>
      </c>
      <c r="E56" s="81">
        <v>730</v>
      </c>
    </row>
    <row r="57" spans="1:5">
      <c r="A57" s="74">
        <v>44644</v>
      </c>
      <c r="B57" s="81">
        <v>710</v>
      </c>
      <c r="C57" s="81">
        <v>0</v>
      </c>
      <c r="D57" s="81">
        <v>0</v>
      </c>
      <c r="E57" s="81">
        <v>710</v>
      </c>
    </row>
    <row r="58" spans="1:5">
      <c r="A58" s="74">
        <v>44608</v>
      </c>
      <c r="B58" s="81">
        <v>520</v>
      </c>
      <c r="C58" s="81">
        <v>0</v>
      </c>
      <c r="D58" s="81">
        <v>0</v>
      </c>
      <c r="E58" s="81">
        <v>520</v>
      </c>
    </row>
    <row r="59" spans="1:5">
      <c r="A59" s="74">
        <v>44579</v>
      </c>
      <c r="B59" s="81">
        <v>570</v>
      </c>
      <c r="C59" s="81">
        <v>0</v>
      </c>
      <c r="D59" s="81">
        <v>0</v>
      </c>
      <c r="E59" s="81">
        <v>570</v>
      </c>
    </row>
    <row r="60" spans="1:5">
      <c r="A60" s="74">
        <v>44552</v>
      </c>
      <c r="B60" s="81">
        <v>550</v>
      </c>
      <c r="C60" s="81">
        <v>0</v>
      </c>
      <c r="D60" s="81">
        <v>0</v>
      </c>
      <c r="E60" s="81">
        <v>550</v>
      </c>
    </row>
    <row r="61" spans="1:5">
      <c r="A61" s="74">
        <v>44547</v>
      </c>
      <c r="B61" s="81">
        <v>625</v>
      </c>
      <c r="C61" s="81">
        <v>0</v>
      </c>
      <c r="D61" s="81">
        <v>30</v>
      </c>
      <c r="E61" s="81">
        <v>655</v>
      </c>
    </row>
    <row r="62" spans="1:5">
      <c r="A62" s="74">
        <v>44537</v>
      </c>
      <c r="B62" s="81">
        <v>532</v>
      </c>
      <c r="C62" s="81">
        <v>0</v>
      </c>
      <c r="D62" s="81">
        <v>3</v>
      </c>
      <c r="E62" s="81">
        <v>535</v>
      </c>
    </row>
    <row r="63" spans="1:5">
      <c r="A63" s="74">
        <v>44518</v>
      </c>
      <c r="B63" s="81">
        <v>780</v>
      </c>
      <c r="C63" s="81">
        <v>0</v>
      </c>
      <c r="D63" s="81">
        <v>0</v>
      </c>
      <c r="E63" s="81">
        <v>780</v>
      </c>
    </row>
    <row r="64" spans="1:5">
      <c r="A64" s="74">
        <v>44470</v>
      </c>
      <c r="B64" s="81">
        <v>250</v>
      </c>
      <c r="C64" s="81">
        <v>0</v>
      </c>
      <c r="D64" s="81">
        <v>0</v>
      </c>
      <c r="E64" s="81">
        <v>250</v>
      </c>
    </row>
    <row r="65" spans="1:5">
      <c r="A65" s="74">
        <v>44442</v>
      </c>
      <c r="B65" s="81">
        <v>0</v>
      </c>
      <c r="C65" s="81">
        <v>0</v>
      </c>
      <c r="D65" s="81">
        <v>0</v>
      </c>
      <c r="E65" s="81">
        <v>0</v>
      </c>
    </row>
    <row r="66" spans="1:5">
      <c r="A66" s="74">
        <v>44428</v>
      </c>
      <c r="B66" s="81">
        <v>0</v>
      </c>
      <c r="C66" s="81">
        <v>0</v>
      </c>
      <c r="D66" s="81">
        <v>0</v>
      </c>
      <c r="E66" s="81">
        <v>0</v>
      </c>
    </row>
    <row r="67" spans="1:5">
      <c r="A67" s="74">
        <v>44414</v>
      </c>
      <c r="B67" s="81">
        <v>0</v>
      </c>
      <c r="C67" s="81">
        <v>0</v>
      </c>
      <c r="D67" s="81">
        <v>0</v>
      </c>
      <c r="E67" s="81">
        <v>0</v>
      </c>
    </row>
    <row r="68" spans="1:5">
      <c r="A68" s="74">
        <v>44382</v>
      </c>
      <c r="B68" s="81">
        <v>0</v>
      </c>
      <c r="C68" s="81">
        <v>0</v>
      </c>
      <c r="D68" s="81">
        <v>0</v>
      </c>
      <c r="E68" s="81">
        <v>0</v>
      </c>
    </row>
    <row r="69" spans="1:5">
      <c r="A69" s="74">
        <v>44351</v>
      </c>
      <c r="B69" s="81">
        <v>0</v>
      </c>
      <c r="C69" s="81">
        <v>0</v>
      </c>
      <c r="D69" s="81">
        <v>0</v>
      </c>
      <c r="E69" s="81">
        <v>0</v>
      </c>
    </row>
    <row r="70" spans="1:5">
      <c r="A70" s="74">
        <v>44335</v>
      </c>
      <c r="B70" s="81">
        <v>0</v>
      </c>
      <c r="C70" s="81">
        <v>0</v>
      </c>
      <c r="D70" s="81">
        <v>0</v>
      </c>
      <c r="E70" s="81">
        <v>0</v>
      </c>
    </row>
    <row r="71" spans="1:5">
      <c r="A71" s="74">
        <v>44321</v>
      </c>
      <c r="B71" s="81">
        <v>0</v>
      </c>
      <c r="C71" s="81">
        <v>0</v>
      </c>
      <c r="D71" s="81">
        <v>0</v>
      </c>
      <c r="E71" s="81">
        <v>0</v>
      </c>
    </row>
    <row r="72" spans="1:5">
      <c r="A72" s="74">
        <v>44301</v>
      </c>
      <c r="B72" s="81">
        <v>960</v>
      </c>
      <c r="C72" s="81">
        <v>0</v>
      </c>
      <c r="D72" s="81">
        <v>0</v>
      </c>
      <c r="E72" s="81">
        <v>960</v>
      </c>
    </row>
    <row r="73" spans="1:5">
      <c r="A73" s="74">
        <v>44266</v>
      </c>
      <c r="B73" s="81">
        <v>900</v>
      </c>
      <c r="C73" s="81">
        <v>0</v>
      </c>
      <c r="D73" s="81">
        <v>600</v>
      </c>
      <c r="E73" s="81">
        <v>1500</v>
      </c>
    </row>
    <row r="74" spans="1:5">
      <c r="A74" s="74">
        <v>44251</v>
      </c>
      <c r="B74" s="81">
        <v>700</v>
      </c>
      <c r="C74" s="81">
        <v>0</v>
      </c>
      <c r="D74" s="81">
        <v>10</v>
      </c>
      <c r="E74" s="81">
        <v>710</v>
      </c>
    </row>
    <row r="75" spans="1:5">
      <c r="A75" s="74">
        <v>44243</v>
      </c>
      <c r="B75" s="81">
        <v>800</v>
      </c>
      <c r="C75" s="81">
        <v>0</v>
      </c>
      <c r="D75" s="81">
        <v>100</v>
      </c>
      <c r="E75" s="81">
        <v>900</v>
      </c>
    </row>
    <row r="76" spans="1:5">
      <c r="A76" s="74">
        <v>44238</v>
      </c>
      <c r="B76" s="81">
        <v>700</v>
      </c>
      <c r="C76" s="81">
        <v>0</v>
      </c>
      <c r="D76" s="81">
        <v>3500</v>
      </c>
      <c r="E76" s="81">
        <v>4200</v>
      </c>
    </row>
    <row r="77" spans="1:5">
      <c r="A77" s="74">
        <v>44237</v>
      </c>
      <c r="B77" s="81">
        <v>750</v>
      </c>
      <c r="C77" s="81">
        <v>0</v>
      </c>
      <c r="D77" s="81">
        <v>5000</v>
      </c>
      <c r="E77" s="81">
        <v>5750</v>
      </c>
    </row>
    <row r="78" spans="1:5">
      <c r="A78" s="74">
        <v>44230</v>
      </c>
      <c r="B78" s="81">
        <v>500</v>
      </c>
      <c r="C78" s="81">
        <v>0</v>
      </c>
      <c r="D78" s="81">
        <v>8000</v>
      </c>
      <c r="E78" s="81">
        <v>8500</v>
      </c>
    </row>
    <row r="79" spans="1:5">
      <c r="A79" s="74">
        <v>44223</v>
      </c>
      <c r="B79" s="81">
        <v>800</v>
      </c>
      <c r="C79" s="81">
        <v>0</v>
      </c>
      <c r="D79" s="81">
        <v>3200</v>
      </c>
      <c r="E79" s="81">
        <v>4000</v>
      </c>
    </row>
    <row r="80" spans="1:5">
      <c r="A80" s="74">
        <v>44215</v>
      </c>
      <c r="B80" s="81">
        <v>300</v>
      </c>
      <c r="C80" s="81">
        <v>0</v>
      </c>
      <c r="D80" s="81">
        <v>5700</v>
      </c>
      <c r="E80" s="81">
        <v>6000</v>
      </c>
    </row>
    <row r="81" spans="1:5">
      <c r="A81" s="74">
        <v>44209</v>
      </c>
      <c r="B81" s="81">
        <v>1000</v>
      </c>
      <c r="C81" s="81">
        <v>0</v>
      </c>
      <c r="D81" s="81">
        <v>14000</v>
      </c>
      <c r="E81" s="81">
        <v>15000</v>
      </c>
    </row>
    <row r="82" spans="1:5">
      <c r="A82" s="74">
        <v>44201</v>
      </c>
      <c r="B82" s="81">
        <v>1000</v>
      </c>
      <c r="C82" s="81">
        <v>0</v>
      </c>
      <c r="D82" s="81">
        <v>4500</v>
      </c>
      <c r="E82" s="81">
        <v>5500</v>
      </c>
    </row>
    <row r="83" spans="1:5">
      <c r="A83" s="74">
        <v>44183</v>
      </c>
      <c r="B83" s="81">
        <v>500</v>
      </c>
      <c r="C83" s="81">
        <v>0</v>
      </c>
      <c r="D83" s="81">
        <v>3000</v>
      </c>
      <c r="E83" s="81">
        <v>3500</v>
      </c>
    </row>
    <row r="84" spans="1:5">
      <c r="A84" s="74">
        <v>44176</v>
      </c>
      <c r="B84" s="81">
        <v>900</v>
      </c>
      <c r="C84" s="81">
        <v>0</v>
      </c>
      <c r="D84" s="81">
        <v>2500</v>
      </c>
      <c r="E84" s="81">
        <v>3400</v>
      </c>
    </row>
    <row r="85" spans="1:5">
      <c r="A85" s="74">
        <v>44153</v>
      </c>
      <c r="B85" s="81">
        <v>650</v>
      </c>
      <c r="C85" s="81">
        <v>0</v>
      </c>
      <c r="D85" s="81">
        <v>0</v>
      </c>
      <c r="E85" s="81">
        <v>650</v>
      </c>
    </row>
    <row r="86" spans="1:5">
      <c r="A86" s="74">
        <v>44123</v>
      </c>
      <c r="B86" s="81">
        <v>0</v>
      </c>
      <c r="C86" s="81">
        <v>0</v>
      </c>
      <c r="D86" s="81">
        <v>0</v>
      </c>
      <c r="E86" s="81">
        <v>0</v>
      </c>
    </row>
    <row r="87" spans="1:5">
      <c r="A87" s="74">
        <v>44090</v>
      </c>
      <c r="B87" s="81">
        <v>0</v>
      </c>
      <c r="C87" s="81">
        <v>0</v>
      </c>
      <c r="D87" s="81">
        <v>0</v>
      </c>
      <c r="E87" s="81">
        <v>0</v>
      </c>
    </row>
    <row r="88" spans="1:5">
      <c r="A88" s="74">
        <v>44063</v>
      </c>
      <c r="B88" s="81">
        <v>1</v>
      </c>
      <c r="C88" s="81">
        <v>0</v>
      </c>
      <c r="D88" s="81">
        <v>0</v>
      </c>
      <c r="E88" s="81">
        <v>1</v>
      </c>
    </row>
    <row r="89" spans="1:5">
      <c r="A89" s="74">
        <v>44013</v>
      </c>
      <c r="B89" s="81">
        <v>0</v>
      </c>
      <c r="C89" s="81">
        <v>0</v>
      </c>
      <c r="D89" s="81">
        <v>0</v>
      </c>
      <c r="E89" s="81">
        <v>0</v>
      </c>
    </row>
    <row r="90" spans="1:5">
      <c r="A90" s="74">
        <v>43999</v>
      </c>
      <c r="B90" s="81">
        <v>0</v>
      </c>
      <c r="C90" s="81">
        <v>0</v>
      </c>
      <c r="D90" s="81">
        <v>0</v>
      </c>
      <c r="E90" s="81">
        <v>0</v>
      </c>
    </row>
    <row r="91" spans="1:5">
      <c r="A91" s="74">
        <v>43972</v>
      </c>
      <c r="B91" s="81">
        <v>0</v>
      </c>
      <c r="C91" s="81">
        <v>0</v>
      </c>
      <c r="D91" s="81">
        <v>0</v>
      </c>
      <c r="E91" s="81">
        <v>0</v>
      </c>
    </row>
    <row r="92" spans="1:5">
      <c r="A92" s="74">
        <v>43935</v>
      </c>
      <c r="B92" s="81">
        <v>0</v>
      </c>
      <c r="C92" s="81">
        <v>0</v>
      </c>
      <c r="D92" s="81">
        <v>0</v>
      </c>
      <c r="E92" s="81">
        <v>0</v>
      </c>
    </row>
    <row r="93" spans="1:5">
      <c r="A93" s="74">
        <v>43901</v>
      </c>
      <c r="B93" s="81">
        <v>0</v>
      </c>
      <c r="C93" s="81">
        <v>0</v>
      </c>
      <c r="D93" s="81">
        <v>0</v>
      </c>
      <c r="E93" s="81">
        <v>0</v>
      </c>
    </row>
    <row r="94" spans="1:5">
      <c r="A94" s="74">
        <v>43882</v>
      </c>
      <c r="B94" s="81">
        <v>0</v>
      </c>
      <c r="C94" s="81">
        <v>0</v>
      </c>
      <c r="D94" s="81">
        <v>0</v>
      </c>
      <c r="E94" s="81">
        <v>0</v>
      </c>
    </row>
    <row r="95" spans="1:5">
      <c r="A95" s="74">
        <v>43868</v>
      </c>
      <c r="B95" s="81">
        <v>80</v>
      </c>
      <c r="C95" s="81">
        <v>0</v>
      </c>
      <c r="D95" s="81">
        <v>0</v>
      </c>
      <c r="E95" s="81">
        <v>80</v>
      </c>
    </row>
    <row r="96" spans="1:5">
      <c r="A96" s="74">
        <v>43840</v>
      </c>
      <c r="B96" s="81">
        <v>360</v>
      </c>
      <c r="C96" s="81">
        <v>40</v>
      </c>
      <c r="D96" s="81">
        <v>0</v>
      </c>
      <c r="E96" s="81">
        <v>400</v>
      </c>
    </row>
    <row r="97" spans="1:5">
      <c r="A97" s="74">
        <v>43822</v>
      </c>
      <c r="B97" s="81">
        <v>330</v>
      </c>
      <c r="C97" s="81">
        <v>254</v>
      </c>
      <c r="D97" s="81">
        <v>0</v>
      </c>
      <c r="E97" s="81">
        <v>584</v>
      </c>
    </row>
    <row r="98" spans="1:5">
      <c r="A98" s="74">
        <v>43812</v>
      </c>
      <c r="B98" s="81">
        <v>840</v>
      </c>
      <c r="C98" s="81">
        <v>95</v>
      </c>
      <c r="D98" s="81">
        <v>5</v>
      </c>
      <c r="E98" s="81">
        <v>940</v>
      </c>
    </row>
    <row r="99" spans="1:5">
      <c r="A99" s="74">
        <v>43784</v>
      </c>
      <c r="B99" s="81">
        <v>900</v>
      </c>
      <c r="C99" s="81">
        <v>50</v>
      </c>
      <c r="D99" s="81">
        <v>0</v>
      </c>
      <c r="E99" s="81">
        <v>950</v>
      </c>
    </row>
    <row r="100" spans="1:5">
      <c r="A100" s="78">
        <v>43774</v>
      </c>
      <c r="B100" s="83">
        <v>272</v>
      </c>
      <c r="C100" s="80">
        <v>408</v>
      </c>
      <c r="D100" s="80">
        <v>0</v>
      </c>
      <c r="E100" s="80">
        <v>680</v>
      </c>
    </row>
    <row r="101" spans="1:5">
      <c r="A101" s="74">
        <v>43711</v>
      </c>
      <c r="B101" s="81">
        <v>0</v>
      </c>
      <c r="C101" s="81">
        <v>0</v>
      </c>
      <c r="D101" s="81">
        <v>0</v>
      </c>
      <c r="E101" s="81">
        <v>0</v>
      </c>
    </row>
    <row r="102" spans="1:5">
      <c r="A102" s="78">
        <v>43619</v>
      </c>
      <c r="B102" s="80">
        <v>0</v>
      </c>
      <c r="C102" s="80">
        <v>0</v>
      </c>
      <c r="D102" s="80">
        <v>0</v>
      </c>
      <c r="E102" s="80">
        <v>0</v>
      </c>
    </row>
    <row r="103" spans="1:5">
      <c r="A103" s="78">
        <v>43530</v>
      </c>
      <c r="B103" s="83">
        <v>0</v>
      </c>
      <c r="C103" s="80">
        <v>0</v>
      </c>
      <c r="D103" s="80">
        <v>0</v>
      </c>
      <c r="E103" s="80">
        <v>0</v>
      </c>
    </row>
    <row r="104" spans="1:5">
      <c r="A104" s="74">
        <v>43501</v>
      </c>
      <c r="B104" s="81">
        <v>0</v>
      </c>
      <c r="C104" s="81">
        <v>0</v>
      </c>
      <c r="D104" s="81">
        <v>0</v>
      </c>
      <c r="E104" s="81">
        <v>0</v>
      </c>
    </row>
    <row r="105" spans="1:5">
      <c r="A105" s="74">
        <v>43472</v>
      </c>
      <c r="B105" s="81">
        <v>0</v>
      </c>
      <c r="C105" s="81">
        <v>0</v>
      </c>
      <c r="D105" s="81">
        <v>0</v>
      </c>
      <c r="E105" s="81">
        <v>0</v>
      </c>
    </row>
    <row r="106" spans="1:5">
      <c r="A106" s="78">
        <v>42516</v>
      </c>
      <c r="B106" s="83">
        <v>0</v>
      </c>
      <c r="C106" s="80">
        <v>0</v>
      </c>
      <c r="D106" s="80">
        <v>0</v>
      </c>
      <c r="E106" s="80">
        <v>0</v>
      </c>
    </row>
    <row r="107" spans="1:5">
      <c r="A107" s="90">
        <v>41992</v>
      </c>
      <c r="B107" s="64">
        <v>0</v>
      </c>
      <c r="C107" s="64">
        <v>0</v>
      </c>
      <c r="D107" s="64">
        <v>0</v>
      </c>
      <c r="E107" s="64">
        <v>0</v>
      </c>
    </row>
    <row r="108" spans="1:5">
      <c r="A108" s="90">
        <v>41929</v>
      </c>
      <c r="B108" s="64">
        <v>0</v>
      </c>
      <c r="C108" s="64">
        <v>0</v>
      </c>
      <c r="D108" s="64">
        <v>0</v>
      </c>
      <c r="E108" s="64">
        <v>0</v>
      </c>
    </row>
    <row r="109" spans="1:5">
      <c r="A109" s="90">
        <v>41866</v>
      </c>
      <c r="B109" s="64">
        <v>0</v>
      </c>
      <c r="C109" s="64">
        <v>0</v>
      </c>
      <c r="D109" s="64">
        <v>0</v>
      </c>
      <c r="E109" s="64">
        <v>0</v>
      </c>
    </row>
    <row r="110" spans="1:5">
      <c r="A110" s="90">
        <v>41810</v>
      </c>
      <c r="B110" s="64">
        <v>0</v>
      </c>
      <c r="C110" s="64">
        <v>0</v>
      </c>
      <c r="D110" s="64">
        <v>0</v>
      </c>
      <c r="E110" s="64">
        <v>0</v>
      </c>
    </row>
    <row r="111" spans="1:5">
      <c r="A111" s="74">
        <v>41682</v>
      </c>
      <c r="B111" s="81">
        <v>0</v>
      </c>
      <c r="C111" s="81">
        <v>0</v>
      </c>
      <c r="D111" s="81">
        <v>0</v>
      </c>
      <c r="E111" s="81">
        <v>0</v>
      </c>
    </row>
    <row r="112" spans="1:5">
      <c r="A112" s="74">
        <v>41670</v>
      </c>
      <c r="B112" s="81">
        <v>0</v>
      </c>
      <c r="C112" s="81">
        <v>0</v>
      </c>
      <c r="D112" s="81">
        <v>4000</v>
      </c>
      <c r="E112" s="81">
        <v>4000</v>
      </c>
    </row>
    <row r="113" spans="1:5">
      <c r="A113" s="74">
        <v>41656</v>
      </c>
      <c r="B113" s="81">
        <v>0</v>
      </c>
      <c r="C113" s="81">
        <v>0</v>
      </c>
      <c r="D113" s="81">
        <v>7000</v>
      </c>
      <c r="E113" s="81">
        <v>7000</v>
      </c>
    </row>
    <row r="114" spans="1:5">
      <c r="A114" s="74">
        <v>41642</v>
      </c>
      <c r="B114" s="81">
        <v>0</v>
      </c>
      <c r="C114" s="81">
        <v>0</v>
      </c>
      <c r="D114" s="81">
        <v>5000</v>
      </c>
      <c r="E114" s="81">
        <v>5000</v>
      </c>
    </row>
    <row r="115" spans="1:5">
      <c r="A115" s="74">
        <v>41626</v>
      </c>
      <c r="B115" s="81">
        <v>0</v>
      </c>
      <c r="C115" s="81">
        <v>0</v>
      </c>
      <c r="D115" s="81">
        <v>1500</v>
      </c>
      <c r="E115" s="81">
        <v>1500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4524-648C-473F-AC0A-E76C81DA7923}">
  <dimension ref="A1:H107"/>
  <sheetViews>
    <sheetView zoomScale="85" zoomScaleNormal="85" workbookViewId="0">
      <selection activeCell="X20" sqref="X20"/>
    </sheetView>
  </sheetViews>
  <sheetFormatPr defaultRowHeight="14.25"/>
  <cols>
    <col min="1" max="1" width="12.37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56" t="s">
        <v>117</v>
      </c>
      <c r="C3">
        <v>4506</v>
      </c>
      <c r="D3" s="11" t="s">
        <v>21</v>
      </c>
      <c r="E3" s="10">
        <v>-27.135622999999999</v>
      </c>
    </row>
    <row r="4" spans="1:8" ht="15.75">
      <c r="A4" s="2"/>
      <c r="D4" s="11" t="s">
        <v>22</v>
      </c>
      <c r="E4" s="18">
        <v>152.91813099999999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191"/>
      <c r="B7" s="191"/>
      <c r="C7" s="191"/>
      <c r="D7" s="191"/>
      <c r="E7" s="191"/>
      <c r="F7" s="9"/>
      <c r="G7" s="4"/>
    </row>
    <row r="9" spans="1:8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5" customHeight="1">
      <c r="A10" s="177">
        <v>45861</v>
      </c>
      <c r="B10" s="164">
        <v>110</v>
      </c>
      <c r="C10" s="164">
        <v>0</v>
      </c>
      <c r="D10" s="164">
        <v>0</v>
      </c>
      <c r="E10" s="159">
        <v>110</v>
      </c>
      <c r="G10" s="43"/>
      <c r="H10" s="43"/>
    </row>
    <row r="11" spans="1:8" ht="15" customHeight="1">
      <c r="A11" s="177">
        <v>45834</v>
      </c>
      <c r="B11" s="164">
        <v>23</v>
      </c>
      <c r="C11" s="164">
        <v>0</v>
      </c>
      <c r="D11" s="164">
        <v>0</v>
      </c>
      <c r="E11" s="159">
        <v>23</v>
      </c>
      <c r="G11" s="43"/>
      <c r="H11" s="43"/>
    </row>
    <row r="12" spans="1:8" ht="15" customHeight="1">
      <c r="A12" s="178">
        <v>45798</v>
      </c>
      <c r="B12" s="162">
        <v>0</v>
      </c>
      <c r="C12" s="162">
        <v>0</v>
      </c>
      <c r="D12" s="162">
        <v>0</v>
      </c>
      <c r="E12" s="163">
        <v>0</v>
      </c>
      <c r="G12" s="43"/>
      <c r="H12" s="43"/>
    </row>
    <row r="13" spans="1:8" ht="15" customHeight="1">
      <c r="A13" s="74">
        <v>45764</v>
      </c>
      <c r="B13" s="75">
        <v>50</v>
      </c>
      <c r="C13" s="75">
        <v>250</v>
      </c>
      <c r="D13" s="75">
        <v>0</v>
      </c>
      <c r="E13" s="75">
        <v>300</v>
      </c>
      <c r="G13" s="43"/>
      <c r="H13" s="43"/>
    </row>
    <row r="14" spans="1:8" ht="15" customHeight="1">
      <c r="A14" s="74">
        <v>45728</v>
      </c>
      <c r="B14" s="75">
        <v>0</v>
      </c>
      <c r="C14" s="75">
        <v>0</v>
      </c>
      <c r="D14" s="75">
        <v>0</v>
      </c>
      <c r="E14" s="75">
        <v>0</v>
      </c>
      <c r="G14" s="43"/>
      <c r="H14" s="43"/>
    </row>
    <row r="15" spans="1:8" ht="15" customHeight="1">
      <c r="A15" s="74">
        <v>45707</v>
      </c>
      <c r="B15" s="75">
        <v>0</v>
      </c>
      <c r="C15" s="75">
        <v>0</v>
      </c>
      <c r="D15" s="75">
        <v>0</v>
      </c>
      <c r="E15" s="75">
        <v>0</v>
      </c>
      <c r="G15" s="43"/>
      <c r="H15" s="43"/>
    </row>
    <row r="16" spans="1:8" ht="15" customHeight="1">
      <c r="A16" s="74">
        <v>45670</v>
      </c>
      <c r="B16" s="75">
        <v>0</v>
      </c>
      <c r="C16" s="75">
        <v>0</v>
      </c>
      <c r="D16" s="75">
        <v>0</v>
      </c>
      <c r="E16" s="75">
        <v>0</v>
      </c>
      <c r="G16" s="43"/>
      <c r="H16" s="43"/>
    </row>
    <row r="17" spans="1:8" ht="15" customHeight="1">
      <c r="A17" s="74">
        <v>45638</v>
      </c>
      <c r="B17" s="75">
        <v>0</v>
      </c>
      <c r="C17" s="75">
        <v>0</v>
      </c>
      <c r="D17" s="75">
        <v>0</v>
      </c>
      <c r="E17" s="75">
        <v>0</v>
      </c>
      <c r="G17" s="43"/>
      <c r="H17" s="43"/>
    </row>
    <row r="18" spans="1:8" ht="15" customHeight="1">
      <c r="A18" s="74">
        <v>45617</v>
      </c>
      <c r="B18" s="75">
        <v>600</v>
      </c>
      <c r="C18" s="75">
        <v>0</v>
      </c>
      <c r="D18" s="75">
        <v>0</v>
      </c>
      <c r="E18" s="75">
        <v>600</v>
      </c>
      <c r="G18" s="43"/>
      <c r="H18" s="43"/>
    </row>
    <row r="19" spans="1:8" ht="15" customHeight="1">
      <c r="A19" s="76">
        <v>45594</v>
      </c>
      <c r="B19" s="75">
        <v>500</v>
      </c>
      <c r="C19" s="75">
        <v>0</v>
      </c>
      <c r="D19" s="75">
        <v>0</v>
      </c>
      <c r="E19" s="75">
        <v>500</v>
      </c>
      <c r="G19" s="43"/>
      <c r="H19" s="43"/>
    </row>
    <row r="20" spans="1:8" ht="15" customHeight="1">
      <c r="A20" s="78">
        <v>45539</v>
      </c>
      <c r="B20" s="79">
        <v>0</v>
      </c>
      <c r="C20" s="79">
        <v>0</v>
      </c>
      <c r="D20" s="79">
        <v>0</v>
      </c>
      <c r="E20" s="79">
        <v>0</v>
      </c>
      <c r="G20" s="43"/>
      <c r="H20" s="43"/>
    </row>
    <row r="21" spans="1:8" ht="15" customHeight="1">
      <c r="A21" s="78">
        <v>45525</v>
      </c>
      <c r="B21" s="79">
        <v>340</v>
      </c>
      <c r="C21" s="79">
        <v>0</v>
      </c>
      <c r="D21" s="79">
        <v>0</v>
      </c>
      <c r="E21" s="79">
        <v>340</v>
      </c>
      <c r="G21" s="34"/>
      <c r="H21" s="40"/>
    </row>
    <row r="22" spans="1:8" ht="15" customHeight="1">
      <c r="A22" s="78">
        <v>45483</v>
      </c>
      <c r="B22" s="79">
        <v>70</v>
      </c>
      <c r="C22" s="79">
        <v>630</v>
      </c>
      <c r="D22" s="79">
        <v>0</v>
      </c>
      <c r="E22" s="79">
        <v>700</v>
      </c>
      <c r="G22" s="34"/>
      <c r="H22" s="40"/>
    </row>
    <row r="23" spans="1:8" ht="15" customHeight="1">
      <c r="A23" s="78">
        <v>45460</v>
      </c>
      <c r="B23" s="79">
        <v>279</v>
      </c>
      <c r="C23" s="79">
        <v>186</v>
      </c>
      <c r="D23" s="79">
        <v>0</v>
      </c>
      <c r="E23" s="79">
        <v>465</v>
      </c>
      <c r="G23" s="34"/>
      <c r="H23" s="40"/>
    </row>
    <row r="24" spans="1:8" ht="15" customHeight="1">
      <c r="A24" s="78">
        <v>45428</v>
      </c>
      <c r="B24" s="79">
        <v>440</v>
      </c>
      <c r="C24" s="79">
        <v>110</v>
      </c>
      <c r="D24" s="79">
        <v>0</v>
      </c>
      <c r="E24" s="79">
        <v>550</v>
      </c>
      <c r="G24" s="34"/>
      <c r="H24" s="40"/>
    </row>
    <row r="25" spans="1:8" ht="15" customHeight="1">
      <c r="A25" s="74">
        <v>45385</v>
      </c>
      <c r="B25" s="75">
        <v>440</v>
      </c>
      <c r="C25" s="75">
        <v>110</v>
      </c>
      <c r="D25" s="75">
        <v>0</v>
      </c>
      <c r="E25" s="75">
        <v>550</v>
      </c>
      <c r="G25" s="34"/>
      <c r="H25" s="40"/>
    </row>
    <row r="26" spans="1:8" ht="15" customHeight="1">
      <c r="A26" s="74">
        <v>45359</v>
      </c>
      <c r="B26" s="75">
        <v>262</v>
      </c>
      <c r="C26" s="75">
        <v>1</v>
      </c>
      <c r="D26" s="75">
        <v>0</v>
      </c>
      <c r="E26" s="75">
        <v>263</v>
      </c>
      <c r="G26" s="34"/>
      <c r="H26" s="40"/>
    </row>
    <row r="27" spans="1:8" ht="15" customHeight="1">
      <c r="A27" s="74">
        <v>45344</v>
      </c>
      <c r="B27" s="75">
        <v>1080</v>
      </c>
      <c r="C27" s="75">
        <v>120</v>
      </c>
      <c r="D27" s="75">
        <v>0</v>
      </c>
      <c r="E27" s="75">
        <v>1200</v>
      </c>
      <c r="G27" s="34"/>
      <c r="H27" s="40"/>
    </row>
    <row r="28" spans="1:8" ht="15" customHeight="1">
      <c r="A28" s="74">
        <v>45294</v>
      </c>
      <c r="B28" s="75">
        <v>128</v>
      </c>
      <c r="C28" s="75">
        <v>1</v>
      </c>
      <c r="D28" s="75">
        <v>0</v>
      </c>
      <c r="E28" s="75">
        <v>129</v>
      </c>
      <c r="G28" s="34"/>
      <c r="H28" s="40"/>
    </row>
    <row r="29" spans="1:8" ht="15" customHeight="1">
      <c r="A29" s="74">
        <v>45266</v>
      </c>
      <c r="B29" s="75">
        <v>378</v>
      </c>
      <c r="C29" s="75">
        <v>162</v>
      </c>
      <c r="D29" s="75">
        <v>0</v>
      </c>
      <c r="E29" s="75">
        <v>540</v>
      </c>
      <c r="G29" s="34"/>
      <c r="H29" s="40"/>
    </row>
    <row r="30" spans="1:8">
      <c r="A30" s="74">
        <v>45245</v>
      </c>
      <c r="B30" s="75">
        <v>828</v>
      </c>
      <c r="C30" s="75">
        <v>207</v>
      </c>
      <c r="D30" s="75">
        <v>0</v>
      </c>
      <c r="E30" s="75">
        <v>1035</v>
      </c>
      <c r="G30" s="34"/>
      <c r="H30" s="40"/>
    </row>
    <row r="31" spans="1:8">
      <c r="A31" s="74">
        <v>45209</v>
      </c>
      <c r="B31" s="75">
        <v>187</v>
      </c>
      <c r="C31" s="75">
        <v>0</v>
      </c>
      <c r="D31" s="75">
        <v>0</v>
      </c>
      <c r="E31" s="75">
        <v>187</v>
      </c>
      <c r="G31" s="34"/>
      <c r="H31" s="40"/>
    </row>
    <row r="32" spans="1:8">
      <c r="A32" s="74">
        <v>45182</v>
      </c>
      <c r="B32" s="75">
        <v>93</v>
      </c>
      <c r="C32" s="75">
        <v>0</v>
      </c>
      <c r="D32" s="75">
        <v>0</v>
      </c>
      <c r="E32" s="75">
        <v>93</v>
      </c>
      <c r="G32" s="34"/>
      <c r="H32" s="40"/>
    </row>
    <row r="33" spans="1:8">
      <c r="A33" s="74">
        <v>45154</v>
      </c>
      <c r="B33" s="75">
        <v>0</v>
      </c>
      <c r="C33" s="75">
        <v>0</v>
      </c>
      <c r="D33" s="75">
        <v>0</v>
      </c>
      <c r="E33" s="75">
        <v>0</v>
      </c>
      <c r="G33" s="34"/>
      <c r="H33" s="40"/>
    </row>
    <row r="34" spans="1:8">
      <c r="A34" s="82">
        <v>45112</v>
      </c>
      <c r="B34" s="75">
        <v>0</v>
      </c>
      <c r="C34" s="75">
        <v>0</v>
      </c>
      <c r="D34" s="75">
        <v>0</v>
      </c>
      <c r="E34" s="75">
        <v>0</v>
      </c>
    </row>
    <row r="35" spans="1:8">
      <c r="A35" s="82">
        <v>45085</v>
      </c>
      <c r="B35" s="75">
        <v>105</v>
      </c>
      <c r="C35" s="75">
        <v>0</v>
      </c>
      <c r="D35" s="75">
        <v>0</v>
      </c>
      <c r="E35" s="75">
        <v>105</v>
      </c>
    </row>
    <row r="36" spans="1:8">
      <c r="A36" s="82">
        <v>45064</v>
      </c>
      <c r="B36" s="75">
        <v>72</v>
      </c>
      <c r="C36" s="75">
        <v>0</v>
      </c>
      <c r="D36" s="75">
        <v>0</v>
      </c>
      <c r="E36" s="75">
        <v>72</v>
      </c>
    </row>
    <row r="37" spans="1:8">
      <c r="A37" s="82">
        <v>45055</v>
      </c>
      <c r="B37" s="75">
        <v>0</v>
      </c>
      <c r="C37" s="75">
        <v>0</v>
      </c>
      <c r="D37" s="75">
        <v>0</v>
      </c>
      <c r="E37" s="80">
        <v>0</v>
      </c>
    </row>
    <row r="38" spans="1:8">
      <c r="A38" s="82">
        <v>45035</v>
      </c>
      <c r="B38" s="75">
        <v>0</v>
      </c>
      <c r="C38" s="75">
        <v>0</v>
      </c>
      <c r="D38" s="75">
        <v>0</v>
      </c>
      <c r="E38" s="75">
        <v>0</v>
      </c>
    </row>
    <row r="39" spans="1:8">
      <c r="A39" s="82">
        <v>44999</v>
      </c>
      <c r="B39" s="75">
        <v>0</v>
      </c>
      <c r="C39" s="75">
        <v>0</v>
      </c>
      <c r="D39" s="75">
        <v>0</v>
      </c>
      <c r="E39" s="75">
        <v>0</v>
      </c>
    </row>
    <row r="40" spans="1:8">
      <c r="A40" s="82">
        <v>44972</v>
      </c>
      <c r="B40" s="75">
        <v>0</v>
      </c>
      <c r="C40" s="75">
        <v>0</v>
      </c>
      <c r="D40" s="75">
        <v>0</v>
      </c>
      <c r="E40" s="75">
        <v>0</v>
      </c>
    </row>
    <row r="41" spans="1:8">
      <c r="A41" s="82">
        <v>44936</v>
      </c>
      <c r="B41" s="75">
        <v>75</v>
      </c>
      <c r="C41" s="75">
        <v>0</v>
      </c>
      <c r="D41" s="75">
        <v>0</v>
      </c>
      <c r="E41" s="75">
        <v>75</v>
      </c>
    </row>
    <row r="42" spans="1:8">
      <c r="A42" s="82">
        <v>44900</v>
      </c>
      <c r="B42" s="75">
        <v>60</v>
      </c>
      <c r="C42" s="75">
        <v>0</v>
      </c>
      <c r="D42" s="75">
        <v>0</v>
      </c>
      <c r="E42" s="75">
        <v>60</v>
      </c>
    </row>
    <row r="43" spans="1:8">
      <c r="A43" s="82">
        <v>44881</v>
      </c>
      <c r="B43" s="75">
        <v>50</v>
      </c>
      <c r="C43" s="75">
        <v>0</v>
      </c>
      <c r="D43" s="75">
        <v>0</v>
      </c>
      <c r="E43" s="75">
        <v>50</v>
      </c>
    </row>
    <row r="44" spans="1:8">
      <c r="A44" s="82">
        <v>44855</v>
      </c>
      <c r="B44" s="75">
        <v>100</v>
      </c>
      <c r="C44" s="75">
        <v>0</v>
      </c>
      <c r="D44" s="75">
        <v>0</v>
      </c>
      <c r="E44" s="75">
        <v>100</v>
      </c>
    </row>
    <row r="45" spans="1:8">
      <c r="A45" s="74">
        <v>44819</v>
      </c>
      <c r="B45" s="75">
        <v>60</v>
      </c>
      <c r="C45" s="75">
        <v>0</v>
      </c>
      <c r="D45" s="75">
        <v>0</v>
      </c>
      <c r="E45" s="75">
        <v>60</v>
      </c>
    </row>
    <row r="46" spans="1:8">
      <c r="A46" s="74">
        <v>44790</v>
      </c>
      <c r="B46" s="75">
        <v>50</v>
      </c>
      <c r="C46" s="75">
        <v>0</v>
      </c>
      <c r="D46" s="75">
        <v>0</v>
      </c>
      <c r="E46" s="75">
        <v>50</v>
      </c>
    </row>
    <row r="47" spans="1:8">
      <c r="A47" s="74" t="s">
        <v>118</v>
      </c>
      <c r="B47" s="75">
        <v>55</v>
      </c>
      <c r="C47" s="75">
        <v>0</v>
      </c>
      <c r="D47" s="75">
        <v>0</v>
      </c>
      <c r="E47" s="75">
        <v>55</v>
      </c>
    </row>
    <row r="48" spans="1:8">
      <c r="A48" s="74">
        <v>44738</v>
      </c>
      <c r="B48" s="75">
        <v>55</v>
      </c>
      <c r="C48" s="75">
        <v>0</v>
      </c>
      <c r="D48" s="75">
        <v>0</v>
      </c>
      <c r="E48" s="75">
        <v>55</v>
      </c>
    </row>
    <row r="49" spans="1:5">
      <c r="A49" s="74">
        <v>44706</v>
      </c>
      <c r="B49" s="75">
        <v>190</v>
      </c>
      <c r="C49" s="75">
        <v>0</v>
      </c>
      <c r="D49" s="75">
        <v>0</v>
      </c>
      <c r="E49" s="75">
        <v>190</v>
      </c>
    </row>
    <row r="50" spans="1:5">
      <c r="A50" s="74">
        <v>44678</v>
      </c>
      <c r="B50" s="75">
        <v>0</v>
      </c>
      <c r="C50" s="75">
        <v>0</v>
      </c>
      <c r="D50" s="75">
        <v>0</v>
      </c>
      <c r="E50" s="75">
        <v>0</v>
      </c>
    </row>
    <row r="51" spans="1:5">
      <c r="A51" s="74">
        <v>44645</v>
      </c>
      <c r="B51" s="75">
        <v>0</v>
      </c>
      <c r="C51" s="75">
        <v>0</v>
      </c>
      <c r="D51" s="75">
        <v>0</v>
      </c>
      <c r="E51" s="75">
        <v>0</v>
      </c>
    </row>
    <row r="52" spans="1:5">
      <c r="A52" s="74">
        <v>44608</v>
      </c>
      <c r="B52" s="75">
        <v>8</v>
      </c>
      <c r="C52" s="75">
        <v>0</v>
      </c>
      <c r="D52" s="75">
        <v>0</v>
      </c>
      <c r="E52" s="75">
        <v>8</v>
      </c>
    </row>
    <row r="53" spans="1:5">
      <c r="A53" s="74">
        <v>44592</v>
      </c>
      <c r="B53" s="81">
        <v>0</v>
      </c>
      <c r="C53" s="81">
        <v>0</v>
      </c>
      <c r="D53" s="81">
        <v>0</v>
      </c>
      <c r="E53" s="75">
        <v>0</v>
      </c>
    </row>
    <row r="54" spans="1:5">
      <c r="A54" s="74">
        <v>44550</v>
      </c>
      <c r="B54" s="81">
        <v>133</v>
      </c>
      <c r="C54" s="81">
        <v>0</v>
      </c>
      <c r="D54" s="81">
        <v>0</v>
      </c>
      <c r="E54" s="75">
        <v>133</v>
      </c>
    </row>
    <row r="55" spans="1:5">
      <c r="A55" s="74">
        <v>44518</v>
      </c>
      <c r="B55" s="81">
        <v>77</v>
      </c>
      <c r="C55" s="81">
        <v>0</v>
      </c>
      <c r="D55" s="81">
        <v>0</v>
      </c>
      <c r="E55" s="75">
        <v>77</v>
      </c>
    </row>
    <row r="56" spans="1:5">
      <c r="A56" s="74">
        <v>44504</v>
      </c>
      <c r="B56" s="81">
        <v>143</v>
      </c>
      <c r="C56" s="81">
        <v>0</v>
      </c>
      <c r="D56" s="81">
        <v>0</v>
      </c>
      <c r="E56" s="75">
        <v>143</v>
      </c>
    </row>
    <row r="57" spans="1:5">
      <c r="A57" s="74">
        <v>44476</v>
      </c>
      <c r="B57" s="81">
        <v>0</v>
      </c>
      <c r="C57" s="81">
        <v>0</v>
      </c>
      <c r="D57" s="81">
        <v>0</v>
      </c>
      <c r="E57" s="75">
        <v>0</v>
      </c>
    </row>
    <row r="58" spans="1:5">
      <c r="A58" s="74">
        <v>44446</v>
      </c>
      <c r="B58" s="81">
        <v>0</v>
      </c>
      <c r="C58" s="81">
        <v>0</v>
      </c>
      <c r="D58" s="81">
        <v>0</v>
      </c>
      <c r="E58" s="75">
        <v>0</v>
      </c>
    </row>
    <row r="59" spans="1:5">
      <c r="A59" s="74">
        <v>44428</v>
      </c>
      <c r="B59" s="81">
        <v>0</v>
      </c>
      <c r="C59" s="81">
        <v>0</v>
      </c>
      <c r="D59" s="81">
        <v>0</v>
      </c>
      <c r="E59" s="75">
        <v>0</v>
      </c>
    </row>
    <row r="60" spans="1:5">
      <c r="A60" s="74">
        <v>44419</v>
      </c>
      <c r="B60" s="81">
        <v>0</v>
      </c>
      <c r="C60" s="81">
        <v>0</v>
      </c>
      <c r="D60" s="81">
        <v>0</v>
      </c>
      <c r="E60" s="75">
        <v>0</v>
      </c>
    </row>
    <row r="61" spans="1:5">
      <c r="A61" s="74">
        <v>44365</v>
      </c>
      <c r="B61" s="81">
        <v>0</v>
      </c>
      <c r="C61" s="81">
        <v>0</v>
      </c>
      <c r="D61" s="81">
        <v>0</v>
      </c>
      <c r="E61" s="75">
        <v>0</v>
      </c>
    </row>
    <row r="62" spans="1:5">
      <c r="A62" s="74">
        <v>44335</v>
      </c>
      <c r="B62" s="81">
        <v>210</v>
      </c>
      <c r="C62" s="81">
        <v>0</v>
      </c>
      <c r="D62" s="81">
        <v>0</v>
      </c>
      <c r="E62" s="75">
        <v>210</v>
      </c>
    </row>
    <row r="63" spans="1:5">
      <c r="A63" s="74">
        <v>44321</v>
      </c>
      <c r="B63" s="81">
        <v>0</v>
      </c>
      <c r="C63" s="81">
        <v>0</v>
      </c>
      <c r="D63" s="81">
        <v>0</v>
      </c>
      <c r="E63" s="75">
        <v>0</v>
      </c>
    </row>
    <row r="64" spans="1:5">
      <c r="A64" s="74">
        <v>44308</v>
      </c>
      <c r="B64" s="81">
        <v>142</v>
      </c>
      <c r="C64" s="81">
        <v>0</v>
      </c>
      <c r="D64" s="81">
        <v>0</v>
      </c>
      <c r="E64" s="75">
        <v>142</v>
      </c>
    </row>
    <row r="65" spans="1:5">
      <c r="A65" s="74">
        <v>44280</v>
      </c>
      <c r="B65" s="81">
        <v>24</v>
      </c>
      <c r="C65" s="81">
        <v>0</v>
      </c>
      <c r="D65" s="81">
        <v>0</v>
      </c>
      <c r="E65" s="75">
        <v>24</v>
      </c>
    </row>
    <row r="66" spans="1:5">
      <c r="A66" s="74">
        <v>44243</v>
      </c>
      <c r="B66" s="81">
        <v>0</v>
      </c>
      <c r="C66" s="81">
        <v>0</v>
      </c>
      <c r="D66" s="81">
        <v>0</v>
      </c>
      <c r="E66" s="75">
        <v>0</v>
      </c>
    </row>
    <row r="67" spans="1:5">
      <c r="A67" s="74">
        <v>44409</v>
      </c>
      <c r="B67" s="81">
        <v>0</v>
      </c>
      <c r="C67" s="81">
        <v>0</v>
      </c>
      <c r="D67" s="81">
        <v>0</v>
      </c>
      <c r="E67" s="75">
        <v>0</v>
      </c>
    </row>
    <row r="68" spans="1:5">
      <c r="A68" s="74">
        <v>44181</v>
      </c>
      <c r="B68" s="81">
        <v>0</v>
      </c>
      <c r="C68" s="81">
        <v>0</v>
      </c>
      <c r="D68" s="81">
        <v>0</v>
      </c>
      <c r="E68" s="75">
        <v>0</v>
      </c>
    </row>
    <row r="69" spans="1:5">
      <c r="A69" s="74">
        <v>44153</v>
      </c>
      <c r="B69" s="81">
        <v>53</v>
      </c>
      <c r="C69" s="81">
        <v>0</v>
      </c>
      <c r="D69" s="81">
        <v>0</v>
      </c>
      <c r="E69" s="75">
        <v>53</v>
      </c>
    </row>
    <row r="70" spans="1:5">
      <c r="A70" s="74">
        <v>44133</v>
      </c>
      <c r="B70" s="81">
        <v>75</v>
      </c>
      <c r="C70" s="81">
        <v>0</v>
      </c>
      <c r="D70" s="81">
        <v>0</v>
      </c>
      <c r="E70" s="75">
        <v>75</v>
      </c>
    </row>
    <row r="71" spans="1:5">
      <c r="A71" s="74">
        <v>44091</v>
      </c>
      <c r="B71" s="81">
        <v>0</v>
      </c>
      <c r="C71" s="81">
        <v>0</v>
      </c>
      <c r="D71" s="81">
        <v>0</v>
      </c>
      <c r="E71" s="75">
        <v>0</v>
      </c>
    </row>
    <row r="72" spans="1:5">
      <c r="A72" s="74">
        <v>44067</v>
      </c>
      <c r="B72" s="81">
        <v>0</v>
      </c>
      <c r="C72" s="81">
        <v>0</v>
      </c>
      <c r="D72" s="81">
        <v>0</v>
      </c>
      <c r="E72" s="75">
        <v>0</v>
      </c>
    </row>
    <row r="73" spans="1:5">
      <c r="A73" s="74">
        <v>44025</v>
      </c>
      <c r="B73" s="81">
        <v>0</v>
      </c>
      <c r="C73" s="81">
        <v>0</v>
      </c>
      <c r="D73" s="81">
        <v>0</v>
      </c>
      <c r="E73" s="75">
        <v>0</v>
      </c>
    </row>
    <row r="74" spans="1:5">
      <c r="A74" s="74">
        <v>44000</v>
      </c>
      <c r="B74" s="81">
        <v>0</v>
      </c>
      <c r="C74" s="81">
        <v>0</v>
      </c>
      <c r="D74" s="81">
        <v>0</v>
      </c>
      <c r="E74" s="75">
        <v>0</v>
      </c>
    </row>
    <row r="75" spans="1:5">
      <c r="A75" s="74">
        <v>43972</v>
      </c>
      <c r="B75" s="81">
        <v>0</v>
      </c>
      <c r="C75" s="81">
        <v>0</v>
      </c>
      <c r="D75" s="81">
        <v>0</v>
      </c>
      <c r="E75" s="75">
        <v>0</v>
      </c>
    </row>
    <row r="76" spans="1:5">
      <c r="A76" s="74">
        <v>43937</v>
      </c>
      <c r="B76" s="81">
        <v>267</v>
      </c>
      <c r="C76" s="81">
        <v>0</v>
      </c>
      <c r="D76" s="81">
        <v>0</v>
      </c>
      <c r="E76" s="75">
        <v>267</v>
      </c>
    </row>
    <row r="77" spans="1:5">
      <c r="A77" s="74">
        <v>43906</v>
      </c>
      <c r="B77" s="81">
        <v>77</v>
      </c>
      <c r="C77" s="81">
        <v>77</v>
      </c>
      <c r="D77" s="81">
        <v>0</v>
      </c>
      <c r="E77" s="75">
        <v>154</v>
      </c>
    </row>
    <row r="78" spans="1:5">
      <c r="A78" s="74">
        <v>43882</v>
      </c>
      <c r="B78" s="81">
        <v>247</v>
      </c>
      <c r="C78" s="81">
        <v>28</v>
      </c>
      <c r="D78" s="81">
        <v>0</v>
      </c>
      <c r="E78" s="75">
        <v>275</v>
      </c>
    </row>
    <row r="79" spans="1:5">
      <c r="A79" s="74">
        <v>43868</v>
      </c>
      <c r="B79" s="81">
        <v>0</v>
      </c>
      <c r="C79" s="81">
        <v>61</v>
      </c>
      <c r="D79" s="81">
        <v>0</v>
      </c>
      <c r="E79" s="75">
        <v>61</v>
      </c>
    </row>
    <row r="80" spans="1:5">
      <c r="A80" s="74">
        <v>43837</v>
      </c>
      <c r="B80" s="81">
        <v>22</v>
      </c>
      <c r="C80" s="81">
        <v>89</v>
      </c>
      <c r="D80" s="81">
        <v>0</v>
      </c>
      <c r="E80" s="75">
        <v>111</v>
      </c>
    </row>
    <row r="81" spans="1:5">
      <c r="A81" s="74">
        <v>43819</v>
      </c>
      <c r="B81" s="81">
        <v>193</v>
      </c>
      <c r="C81" s="81">
        <v>71</v>
      </c>
      <c r="D81" s="81">
        <v>0</v>
      </c>
      <c r="E81" s="75">
        <v>264</v>
      </c>
    </row>
    <row r="82" spans="1:5">
      <c r="A82" s="74">
        <v>43803</v>
      </c>
      <c r="B82" s="81">
        <v>124</v>
      </c>
      <c r="C82" s="81">
        <v>186</v>
      </c>
      <c r="D82" s="81">
        <v>0</v>
      </c>
      <c r="E82" s="75">
        <v>310</v>
      </c>
    </row>
    <row r="83" spans="1:5">
      <c r="A83" s="74">
        <v>43791</v>
      </c>
      <c r="B83" s="81">
        <v>240</v>
      </c>
      <c r="C83" s="81">
        <v>180</v>
      </c>
      <c r="D83" s="81">
        <v>0</v>
      </c>
      <c r="E83" s="75">
        <v>420</v>
      </c>
    </row>
    <row r="84" spans="1:5">
      <c r="A84" s="19"/>
      <c r="B84" s="40"/>
      <c r="C84" s="40"/>
      <c r="D84" s="40"/>
      <c r="E84" s="40"/>
    </row>
    <row r="85" spans="1:5">
      <c r="A85" s="19"/>
      <c r="B85" s="40"/>
      <c r="C85" s="40"/>
      <c r="D85" s="40"/>
      <c r="E85" s="40"/>
    </row>
    <row r="86" spans="1:5">
      <c r="A86" s="19"/>
      <c r="B86" s="40"/>
      <c r="C86" s="40"/>
      <c r="D86" s="40"/>
      <c r="E86" s="40"/>
    </row>
    <row r="87" spans="1:5">
      <c r="A87" s="19"/>
      <c r="B87" s="40"/>
      <c r="C87" s="40"/>
      <c r="D87" s="40"/>
      <c r="E87" s="40"/>
    </row>
    <row r="88" spans="1:5">
      <c r="A88" s="19"/>
      <c r="B88" s="40"/>
      <c r="C88" s="40"/>
      <c r="D88" s="40"/>
      <c r="E88" s="40"/>
    </row>
    <row r="89" spans="1:5">
      <c r="A89" s="19"/>
      <c r="B89" s="40"/>
      <c r="C89" s="40"/>
      <c r="D89" s="40"/>
      <c r="E89" s="40"/>
    </row>
    <row r="90" spans="1:5">
      <c r="A90" s="19"/>
      <c r="B90" s="40"/>
      <c r="C90" s="40"/>
      <c r="D90" s="40"/>
      <c r="E90" s="40"/>
    </row>
    <row r="91" spans="1:5">
      <c r="A91" s="19"/>
      <c r="B91" s="40"/>
      <c r="C91" s="40"/>
      <c r="D91" s="40"/>
      <c r="E91" s="40"/>
    </row>
    <row r="92" spans="1:5">
      <c r="A92" s="29"/>
      <c r="B92" s="37"/>
      <c r="C92" s="25"/>
      <c r="D92" s="25"/>
      <c r="E92" s="25"/>
    </row>
    <row r="93" spans="1:5">
      <c r="A93" s="19"/>
      <c r="B93" s="40"/>
      <c r="C93" s="40"/>
      <c r="D93" s="40"/>
      <c r="E93" s="40"/>
    </row>
    <row r="94" spans="1:5">
      <c r="A94" s="29"/>
      <c r="B94" s="25"/>
      <c r="C94" s="25"/>
      <c r="D94" s="25"/>
      <c r="E94" s="25"/>
    </row>
    <row r="95" spans="1:5">
      <c r="A95" s="29"/>
      <c r="B95" s="37"/>
      <c r="C95" s="25"/>
      <c r="D95" s="25"/>
      <c r="E95" s="25"/>
    </row>
    <row r="96" spans="1:5">
      <c r="A96" s="19"/>
      <c r="B96" s="40"/>
      <c r="C96" s="40"/>
      <c r="D96" s="40"/>
      <c r="E96" s="40"/>
    </row>
    <row r="97" spans="1:5">
      <c r="A97" s="19"/>
      <c r="B97" s="40"/>
      <c r="C97" s="40"/>
      <c r="D97" s="40"/>
      <c r="E97" s="40"/>
    </row>
    <row r="98" spans="1:5">
      <c r="A98" s="29"/>
      <c r="B98" s="37"/>
      <c r="C98" s="25"/>
      <c r="D98" s="25"/>
      <c r="E98" s="25"/>
    </row>
    <row r="99" spans="1:5">
      <c r="A99" s="16"/>
      <c r="B99" s="13"/>
      <c r="C99" s="13"/>
      <c r="D99" s="13"/>
      <c r="E99" s="13"/>
    </row>
    <row r="100" spans="1:5">
      <c r="A100" s="16"/>
      <c r="B100" s="13"/>
      <c r="C100" s="13"/>
      <c r="D100" s="13"/>
      <c r="E100" s="13"/>
    </row>
    <row r="101" spans="1:5">
      <c r="A101" s="16"/>
      <c r="B101" s="13"/>
      <c r="C101" s="13"/>
      <c r="D101" s="13"/>
      <c r="E101" s="13"/>
    </row>
    <row r="102" spans="1:5">
      <c r="A102" s="16"/>
      <c r="B102" s="13"/>
      <c r="C102" s="13"/>
      <c r="D102" s="13"/>
      <c r="E102" s="13"/>
    </row>
    <row r="103" spans="1:5">
      <c r="A103" s="19"/>
      <c r="B103" s="40"/>
      <c r="C103" s="40"/>
      <c r="D103" s="40"/>
      <c r="E103" s="40"/>
    </row>
    <row r="104" spans="1:5">
      <c r="A104" s="19"/>
      <c r="B104" s="40"/>
      <c r="C104" s="40"/>
      <c r="D104" s="40"/>
      <c r="E104" s="40"/>
    </row>
    <row r="105" spans="1:5">
      <c r="A105" s="19"/>
      <c r="B105" s="40"/>
      <c r="C105" s="40"/>
      <c r="D105" s="40"/>
      <c r="E105" s="40"/>
    </row>
    <row r="106" spans="1:5">
      <c r="A106" s="19"/>
      <c r="B106" s="40"/>
      <c r="C106" s="40"/>
      <c r="D106" s="40"/>
      <c r="E106" s="40"/>
    </row>
    <row r="107" spans="1:5">
      <c r="A107" s="23"/>
      <c r="B107" s="45"/>
      <c r="C107" s="45"/>
      <c r="D107" s="45"/>
      <c r="E107" s="45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85"/>
  <sheetViews>
    <sheetView zoomScale="85" zoomScaleNormal="85" workbookViewId="0">
      <selection activeCell="F10" sqref="F10"/>
    </sheetView>
  </sheetViews>
  <sheetFormatPr defaultRowHeight="14.25"/>
  <cols>
    <col min="1" max="1" width="12.37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56" t="s">
        <v>74</v>
      </c>
      <c r="C3">
        <v>4506</v>
      </c>
      <c r="D3" s="11" t="s">
        <v>21</v>
      </c>
      <c r="E3" s="10">
        <v>-27.108414</v>
      </c>
    </row>
    <row r="4" spans="1:8" ht="15.75">
      <c r="A4" s="2"/>
      <c r="D4" s="11" t="s">
        <v>22</v>
      </c>
      <c r="E4" s="18">
        <v>152.95622599999999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191"/>
      <c r="B7" s="191"/>
      <c r="C7" s="191"/>
      <c r="D7" s="191"/>
      <c r="E7" s="191"/>
      <c r="F7" s="9"/>
      <c r="G7" s="4"/>
    </row>
    <row r="9" spans="1:8" ht="48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5" customHeight="1">
      <c r="A10" s="179">
        <v>45841</v>
      </c>
      <c r="B10" s="75">
        <v>0</v>
      </c>
      <c r="C10" s="75">
        <v>0</v>
      </c>
      <c r="D10" s="75">
        <v>0</v>
      </c>
      <c r="E10" s="75">
        <v>0</v>
      </c>
      <c r="G10" s="43"/>
      <c r="H10" s="43"/>
    </row>
    <row r="11" spans="1:8" ht="15" customHeight="1">
      <c r="A11" s="179">
        <v>45834</v>
      </c>
      <c r="B11" s="75">
        <v>0</v>
      </c>
      <c r="C11" s="75">
        <v>0</v>
      </c>
      <c r="D11" s="75">
        <v>0</v>
      </c>
      <c r="E11" s="75">
        <v>0</v>
      </c>
      <c r="G11" s="43"/>
      <c r="H11" s="43"/>
    </row>
    <row r="12" spans="1:8" ht="15" customHeight="1">
      <c r="A12" s="180">
        <v>45798</v>
      </c>
      <c r="B12" s="75">
        <v>0</v>
      </c>
      <c r="C12" s="75">
        <v>0</v>
      </c>
      <c r="D12" s="75">
        <v>0</v>
      </c>
      <c r="E12" s="75">
        <v>0</v>
      </c>
      <c r="G12" s="43"/>
      <c r="H12" s="43"/>
    </row>
    <row r="13" spans="1:8" ht="15" customHeight="1">
      <c r="A13" s="74">
        <v>45764</v>
      </c>
      <c r="B13" s="75">
        <v>0</v>
      </c>
      <c r="C13" s="75">
        <v>0</v>
      </c>
      <c r="D13" s="75">
        <v>0</v>
      </c>
      <c r="E13" s="75">
        <v>0</v>
      </c>
      <c r="G13" s="43"/>
      <c r="H13" s="43"/>
    </row>
    <row r="14" spans="1:8" ht="15" customHeight="1">
      <c r="A14" s="74">
        <v>45736</v>
      </c>
      <c r="B14" s="75">
        <v>1300</v>
      </c>
      <c r="C14" s="75">
        <v>0</v>
      </c>
      <c r="D14" s="75">
        <v>0</v>
      </c>
      <c r="E14" s="75">
        <v>1300</v>
      </c>
      <c r="G14" s="43"/>
      <c r="H14" s="43"/>
    </row>
    <row r="15" spans="1:8" ht="15" customHeight="1">
      <c r="A15" s="74">
        <v>45707</v>
      </c>
      <c r="B15" s="75">
        <v>940</v>
      </c>
      <c r="C15" s="75">
        <v>0</v>
      </c>
      <c r="D15" s="75">
        <v>0</v>
      </c>
      <c r="E15" s="75">
        <v>940</v>
      </c>
      <c r="G15" s="43"/>
      <c r="H15" s="43"/>
    </row>
    <row r="16" spans="1:8" ht="15" customHeight="1">
      <c r="A16" s="74">
        <v>45670</v>
      </c>
      <c r="B16" s="75">
        <v>1100</v>
      </c>
      <c r="C16" s="75">
        <v>0</v>
      </c>
      <c r="D16" s="75">
        <v>0</v>
      </c>
      <c r="E16" s="75">
        <v>1100</v>
      </c>
      <c r="G16" s="43"/>
      <c r="H16" s="43"/>
    </row>
    <row r="17" spans="1:8" ht="15" customHeight="1">
      <c r="A17" s="74">
        <v>45643</v>
      </c>
      <c r="B17" s="75">
        <v>1750</v>
      </c>
      <c r="C17" s="75">
        <v>0</v>
      </c>
      <c r="D17" s="75">
        <v>0</v>
      </c>
      <c r="E17" s="75">
        <v>1750</v>
      </c>
      <c r="G17" s="43"/>
      <c r="H17" s="43"/>
    </row>
    <row r="18" spans="1:8" ht="15" customHeight="1">
      <c r="A18" s="74">
        <v>45617</v>
      </c>
      <c r="B18" s="75">
        <v>500</v>
      </c>
      <c r="C18" s="75">
        <v>0</v>
      </c>
      <c r="D18" s="75">
        <v>0</v>
      </c>
      <c r="E18" s="75">
        <v>500</v>
      </c>
      <c r="G18" s="43"/>
      <c r="H18" s="43"/>
    </row>
    <row r="19" spans="1:8" ht="15" customHeight="1">
      <c r="A19" s="74">
        <v>45594</v>
      </c>
      <c r="B19" s="75">
        <v>0</v>
      </c>
      <c r="C19" s="75">
        <v>0</v>
      </c>
      <c r="D19" s="75">
        <v>0</v>
      </c>
      <c r="E19" s="75">
        <v>0</v>
      </c>
      <c r="G19" s="43"/>
      <c r="H19" s="43"/>
    </row>
    <row r="20" spans="1:8" ht="15" customHeight="1">
      <c r="A20" s="91">
        <v>45539</v>
      </c>
      <c r="B20" s="79">
        <v>0</v>
      </c>
      <c r="C20" s="79">
        <v>0</v>
      </c>
      <c r="D20" s="79">
        <v>0</v>
      </c>
      <c r="E20" s="79">
        <v>0</v>
      </c>
      <c r="G20" s="43"/>
      <c r="H20" s="43"/>
    </row>
    <row r="21" spans="1:8" ht="15">
      <c r="A21" s="91">
        <v>45525</v>
      </c>
      <c r="B21" s="79">
        <v>0</v>
      </c>
      <c r="C21" s="79">
        <v>0</v>
      </c>
      <c r="D21" s="79">
        <v>0</v>
      </c>
      <c r="E21" s="79">
        <v>0</v>
      </c>
      <c r="G21" s="43"/>
      <c r="H21" s="43"/>
    </row>
    <row r="22" spans="1:8" ht="15" customHeight="1">
      <c r="A22" s="91">
        <v>45483</v>
      </c>
      <c r="B22" s="79">
        <v>0</v>
      </c>
      <c r="C22" s="79">
        <v>0</v>
      </c>
      <c r="D22" s="79">
        <v>0</v>
      </c>
      <c r="E22" s="79">
        <v>0</v>
      </c>
      <c r="G22" s="34"/>
      <c r="H22" s="40"/>
    </row>
    <row r="23" spans="1:8" ht="15" customHeight="1">
      <c r="A23" s="91">
        <v>45460</v>
      </c>
      <c r="B23" s="79">
        <v>0</v>
      </c>
      <c r="C23" s="79">
        <v>0</v>
      </c>
      <c r="D23" s="79">
        <v>0</v>
      </c>
      <c r="E23" s="79">
        <v>0</v>
      </c>
      <c r="G23" s="34"/>
      <c r="H23" s="40"/>
    </row>
    <row r="24" spans="1:8" ht="15" customHeight="1">
      <c r="A24" s="91">
        <v>45428</v>
      </c>
      <c r="B24" s="79">
        <v>0</v>
      </c>
      <c r="C24" s="79">
        <v>0</v>
      </c>
      <c r="D24" s="79">
        <v>0</v>
      </c>
      <c r="E24" s="79">
        <v>0</v>
      </c>
      <c r="G24" s="34"/>
      <c r="H24" s="40"/>
    </row>
    <row r="25" spans="1:8" ht="15" customHeight="1">
      <c r="A25" s="78">
        <v>45393</v>
      </c>
      <c r="B25" s="80">
        <v>1078</v>
      </c>
      <c r="C25" s="80">
        <v>22</v>
      </c>
      <c r="D25" s="80">
        <v>0</v>
      </c>
      <c r="E25" s="80">
        <v>1100</v>
      </c>
      <c r="G25" s="34"/>
      <c r="H25" s="40"/>
    </row>
    <row r="26" spans="1:8" ht="15" customHeight="1">
      <c r="A26" s="74">
        <v>45373</v>
      </c>
      <c r="B26" s="75">
        <v>1499</v>
      </c>
      <c r="C26" s="75">
        <v>1</v>
      </c>
      <c r="D26" s="75">
        <v>0</v>
      </c>
      <c r="E26" s="75">
        <v>1500</v>
      </c>
      <c r="G26" s="34"/>
      <c r="H26" s="40"/>
    </row>
    <row r="27" spans="1:8" ht="15" customHeight="1">
      <c r="A27" s="74">
        <v>45344</v>
      </c>
      <c r="B27" s="75">
        <v>5900</v>
      </c>
      <c r="C27" s="75">
        <v>0</v>
      </c>
      <c r="D27" s="75">
        <v>0</v>
      </c>
      <c r="E27" s="75">
        <v>5900</v>
      </c>
      <c r="G27" s="34"/>
      <c r="H27" s="40"/>
    </row>
    <row r="28" spans="1:8" ht="15" customHeight="1">
      <c r="A28" s="74">
        <v>45294</v>
      </c>
      <c r="B28" s="75">
        <v>550</v>
      </c>
      <c r="C28" s="75">
        <v>0</v>
      </c>
      <c r="D28" s="75">
        <v>0</v>
      </c>
      <c r="E28" s="75">
        <v>550</v>
      </c>
      <c r="G28" s="34"/>
      <c r="H28" s="40"/>
    </row>
    <row r="29" spans="1:8" ht="15" customHeight="1">
      <c r="A29" s="74">
        <v>45274</v>
      </c>
      <c r="B29" s="75">
        <v>479</v>
      </c>
      <c r="C29" s="75">
        <v>0</v>
      </c>
      <c r="D29" s="75">
        <v>0</v>
      </c>
      <c r="E29" s="75">
        <v>479</v>
      </c>
      <c r="G29" s="34"/>
      <c r="H29" s="40"/>
    </row>
    <row r="30" spans="1:8">
      <c r="A30" s="74">
        <v>45245</v>
      </c>
      <c r="B30" s="75">
        <v>0</v>
      </c>
      <c r="C30" s="75">
        <v>0</v>
      </c>
      <c r="D30" s="75">
        <v>0</v>
      </c>
      <c r="E30" s="75">
        <v>0</v>
      </c>
      <c r="F30" s="31"/>
      <c r="G30" s="34"/>
      <c r="H30" s="40"/>
    </row>
    <row r="31" spans="1:8">
      <c r="A31" s="74">
        <v>45209</v>
      </c>
      <c r="B31" s="75">
        <v>0</v>
      </c>
      <c r="C31" s="75">
        <v>0</v>
      </c>
      <c r="D31" s="75">
        <v>0</v>
      </c>
      <c r="E31" s="75">
        <v>0</v>
      </c>
      <c r="G31" s="34"/>
      <c r="H31" s="40"/>
    </row>
    <row r="32" spans="1:8">
      <c r="A32" s="74">
        <v>45190</v>
      </c>
      <c r="B32" s="75">
        <v>0</v>
      </c>
      <c r="C32" s="75">
        <v>0</v>
      </c>
      <c r="D32" s="75">
        <v>0</v>
      </c>
      <c r="E32" s="75">
        <v>0</v>
      </c>
      <c r="G32" s="34"/>
      <c r="H32" s="40"/>
    </row>
    <row r="33" spans="1:8">
      <c r="A33" s="74">
        <v>45154</v>
      </c>
      <c r="B33" s="75">
        <v>0</v>
      </c>
      <c r="C33" s="75">
        <v>0</v>
      </c>
      <c r="D33" s="75">
        <v>0</v>
      </c>
      <c r="E33" s="75">
        <v>0</v>
      </c>
      <c r="G33" s="34"/>
      <c r="H33" s="40"/>
    </row>
    <row r="34" spans="1:8">
      <c r="A34" s="74">
        <v>45112</v>
      </c>
      <c r="B34" s="75">
        <v>0</v>
      </c>
      <c r="C34" s="75">
        <v>0</v>
      </c>
      <c r="D34" s="75">
        <v>0</v>
      </c>
      <c r="E34" s="75">
        <v>0</v>
      </c>
      <c r="G34" s="34"/>
      <c r="H34" s="40"/>
    </row>
    <row r="35" spans="1:8">
      <c r="A35" s="74">
        <v>45085</v>
      </c>
      <c r="B35" s="75">
        <v>0</v>
      </c>
      <c r="C35" s="75">
        <v>0</v>
      </c>
      <c r="D35" s="75">
        <v>0</v>
      </c>
      <c r="E35" s="88">
        <v>0</v>
      </c>
    </row>
    <row r="36" spans="1:8">
      <c r="A36" s="74">
        <v>45064</v>
      </c>
      <c r="B36" s="75">
        <v>325</v>
      </c>
      <c r="C36" s="75">
        <v>0</v>
      </c>
      <c r="D36" s="75">
        <v>0</v>
      </c>
      <c r="E36" s="88">
        <v>325</v>
      </c>
    </row>
    <row r="37" spans="1:8">
      <c r="A37" s="74">
        <v>45055</v>
      </c>
      <c r="B37" s="75">
        <v>0</v>
      </c>
      <c r="C37" s="75">
        <v>0</v>
      </c>
      <c r="D37" s="75">
        <v>0</v>
      </c>
      <c r="E37" s="88">
        <v>0</v>
      </c>
    </row>
    <row r="38" spans="1:8">
      <c r="A38" s="74">
        <v>45035</v>
      </c>
      <c r="B38" s="75">
        <v>460</v>
      </c>
      <c r="C38" s="75">
        <v>0</v>
      </c>
      <c r="D38" s="75">
        <v>0</v>
      </c>
      <c r="E38" s="88">
        <v>460</v>
      </c>
    </row>
    <row r="39" spans="1:8">
      <c r="A39" s="74">
        <v>44999</v>
      </c>
      <c r="B39" s="75">
        <v>1140</v>
      </c>
      <c r="C39" s="75">
        <v>0</v>
      </c>
      <c r="D39" s="75">
        <v>0</v>
      </c>
      <c r="E39" s="81">
        <v>1140</v>
      </c>
    </row>
    <row r="40" spans="1:8">
      <c r="A40" s="74">
        <v>44972</v>
      </c>
      <c r="B40" s="75">
        <v>1450</v>
      </c>
      <c r="C40" s="75">
        <v>0</v>
      </c>
      <c r="D40" s="75">
        <v>0</v>
      </c>
      <c r="E40" s="81">
        <v>1450</v>
      </c>
    </row>
    <row r="41" spans="1:8">
      <c r="A41" s="74">
        <v>44956</v>
      </c>
      <c r="B41" s="75">
        <v>920</v>
      </c>
      <c r="C41" s="75">
        <v>0</v>
      </c>
      <c r="D41" s="75">
        <v>0</v>
      </c>
      <c r="E41" s="88">
        <v>920</v>
      </c>
    </row>
    <row r="42" spans="1:8">
      <c r="A42" s="74">
        <v>44936</v>
      </c>
      <c r="B42" s="75">
        <v>530</v>
      </c>
      <c r="C42" s="75">
        <v>85</v>
      </c>
      <c r="D42" s="75">
        <v>0</v>
      </c>
      <c r="E42" s="75">
        <v>605</v>
      </c>
    </row>
    <row r="43" spans="1:8">
      <c r="A43" s="74">
        <v>44900</v>
      </c>
      <c r="B43" s="75">
        <v>650</v>
      </c>
      <c r="C43" s="75">
        <v>0</v>
      </c>
      <c r="D43" s="75">
        <v>0</v>
      </c>
      <c r="E43" s="75">
        <v>650</v>
      </c>
    </row>
    <row r="44" spans="1:8">
      <c r="A44" s="74">
        <v>44881</v>
      </c>
      <c r="B44" s="75">
        <v>100</v>
      </c>
      <c r="C44" s="75">
        <v>0</v>
      </c>
      <c r="D44" s="75">
        <v>0</v>
      </c>
      <c r="E44" s="75">
        <v>100</v>
      </c>
    </row>
    <row r="45" spans="1:8">
      <c r="A45" s="74">
        <v>44855</v>
      </c>
      <c r="B45" s="75">
        <v>140</v>
      </c>
      <c r="C45" s="75">
        <v>0</v>
      </c>
      <c r="D45" s="75">
        <v>0</v>
      </c>
      <c r="E45" s="75">
        <v>140</v>
      </c>
    </row>
    <row r="46" spans="1:8">
      <c r="A46" s="74">
        <v>44819</v>
      </c>
      <c r="B46" s="75">
        <v>0</v>
      </c>
      <c r="C46" s="75">
        <v>0</v>
      </c>
      <c r="D46" s="75">
        <v>0</v>
      </c>
      <c r="E46" s="75">
        <v>0</v>
      </c>
    </row>
    <row r="47" spans="1:8">
      <c r="A47" s="74">
        <v>44790</v>
      </c>
      <c r="B47" s="75">
        <v>0</v>
      </c>
      <c r="C47" s="75">
        <v>0</v>
      </c>
      <c r="D47" s="75">
        <v>0</v>
      </c>
      <c r="E47" s="75">
        <v>0</v>
      </c>
    </row>
    <row r="48" spans="1:8">
      <c r="A48" s="74">
        <v>44760</v>
      </c>
      <c r="B48" s="75">
        <v>0</v>
      </c>
      <c r="C48" s="75">
        <v>0</v>
      </c>
      <c r="D48" s="75">
        <v>0</v>
      </c>
      <c r="E48" s="75">
        <v>0</v>
      </c>
    </row>
    <row r="49" spans="1:5">
      <c r="A49" s="74">
        <v>44738</v>
      </c>
      <c r="B49" s="81">
        <v>0</v>
      </c>
      <c r="C49" s="81">
        <v>0</v>
      </c>
      <c r="D49" s="81">
        <v>0</v>
      </c>
      <c r="E49" s="81">
        <v>0</v>
      </c>
    </row>
    <row r="50" spans="1:5">
      <c r="A50" s="74">
        <v>44707</v>
      </c>
      <c r="B50" s="81">
        <v>450</v>
      </c>
      <c r="C50" s="81">
        <v>0</v>
      </c>
      <c r="D50" s="81">
        <v>0</v>
      </c>
      <c r="E50" s="81">
        <v>450</v>
      </c>
    </row>
    <row r="51" spans="1:5">
      <c r="A51" s="74">
        <v>44678</v>
      </c>
      <c r="B51" s="81">
        <v>0</v>
      </c>
      <c r="C51" s="81">
        <v>0</v>
      </c>
      <c r="D51" s="81">
        <v>0</v>
      </c>
      <c r="E51" s="81">
        <v>0</v>
      </c>
    </row>
    <row r="52" spans="1:5">
      <c r="A52" s="74">
        <v>44636</v>
      </c>
      <c r="B52" s="81">
        <v>3300</v>
      </c>
      <c r="C52" s="81">
        <v>0</v>
      </c>
      <c r="D52" s="81">
        <v>0</v>
      </c>
      <c r="E52" s="81">
        <v>3300</v>
      </c>
    </row>
    <row r="53" spans="1:5">
      <c r="A53" s="74">
        <v>44608</v>
      </c>
      <c r="B53" s="81">
        <v>2800</v>
      </c>
      <c r="C53" s="81">
        <v>0</v>
      </c>
      <c r="D53" s="81">
        <v>0</v>
      </c>
      <c r="E53" s="81">
        <v>2800</v>
      </c>
    </row>
    <row r="54" spans="1:5">
      <c r="A54" s="74">
        <v>44592</v>
      </c>
      <c r="B54" s="81">
        <v>2300</v>
      </c>
      <c r="C54" s="81">
        <v>0</v>
      </c>
      <c r="D54" s="81">
        <v>0</v>
      </c>
      <c r="E54" s="81">
        <v>2300</v>
      </c>
    </row>
    <row r="55" spans="1:5">
      <c r="A55" s="74">
        <v>44550</v>
      </c>
      <c r="B55" s="81">
        <v>1550</v>
      </c>
      <c r="C55" s="81">
        <v>0</v>
      </c>
      <c r="D55" s="81">
        <v>0</v>
      </c>
      <c r="E55" s="81">
        <v>1550</v>
      </c>
    </row>
    <row r="56" spans="1:5">
      <c r="A56" s="74">
        <v>44518</v>
      </c>
      <c r="B56" s="81">
        <v>580</v>
      </c>
      <c r="C56" s="81">
        <v>0</v>
      </c>
      <c r="D56" s="81">
        <v>0</v>
      </c>
      <c r="E56" s="81">
        <v>580</v>
      </c>
    </row>
    <row r="57" spans="1:5">
      <c r="A57" s="74">
        <v>44504</v>
      </c>
      <c r="B57" s="81">
        <v>640</v>
      </c>
      <c r="C57" s="81">
        <v>0</v>
      </c>
      <c r="D57" s="81">
        <v>0</v>
      </c>
      <c r="E57" s="81">
        <v>640</v>
      </c>
    </row>
    <row r="58" spans="1:5">
      <c r="A58" s="74">
        <v>44476</v>
      </c>
      <c r="B58" s="81">
        <v>37</v>
      </c>
      <c r="C58" s="81">
        <v>0</v>
      </c>
      <c r="D58" s="81">
        <v>0</v>
      </c>
      <c r="E58" s="81">
        <v>37</v>
      </c>
    </row>
    <row r="59" spans="1:5">
      <c r="A59" s="74">
        <v>44428</v>
      </c>
      <c r="B59" s="81">
        <v>210</v>
      </c>
      <c r="C59" s="81">
        <v>0</v>
      </c>
      <c r="D59" s="81">
        <v>0</v>
      </c>
      <c r="E59" s="81">
        <v>210</v>
      </c>
    </row>
    <row r="60" spans="1:5">
      <c r="A60" s="74">
        <v>44419</v>
      </c>
      <c r="B60" s="81">
        <v>0</v>
      </c>
      <c r="C60" s="81">
        <v>0</v>
      </c>
      <c r="D60" s="81">
        <v>0</v>
      </c>
      <c r="E60" s="81">
        <v>0</v>
      </c>
    </row>
    <row r="61" spans="1:5">
      <c r="A61" s="74">
        <v>44365</v>
      </c>
      <c r="B61" s="81">
        <v>0</v>
      </c>
      <c r="C61" s="81">
        <v>0</v>
      </c>
      <c r="D61" s="81">
        <v>0</v>
      </c>
      <c r="E61" s="81">
        <v>0</v>
      </c>
    </row>
    <row r="62" spans="1:5">
      <c r="A62" s="74">
        <v>44335</v>
      </c>
      <c r="B62" s="81">
        <v>0</v>
      </c>
      <c r="C62" s="81">
        <v>0</v>
      </c>
      <c r="D62" s="81">
        <v>0</v>
      </c>
      <c r="E62" s="81">
        <v>0</v>
      </c>
    </row>
    <row r="63" spans="1:5">
      <c r="A63" s="74">
        <v>44308</v>
      </c>
      <c r="B63" s="81">
        <v>1160</v>
      </c>
      <c r="C63" s="81">
        <v>0</v>
      </c>
      <c r="D63" s="81">
        <v>0</v>
      </c>
      <c r="E63" s="81">
        <v>1160</v>
      </c>
    </row>
    <row r="64" spans="1:5">
      <c r="A64" s="74">
        <v>44280</v>
      </c>
      <c r="B64" s="81">
        <v>1222</v>
      </c>
      <c r="C64" s="81">
        <v>0</v>
      </c>
      <c r="D64" s="81">
        <v>670</v>
      </c>
      <c r="E64" s="81">
        <v>1892</v>
      </c>
    </row>
    <row r="65" spans="1:5">
      <c r="A65" s="74">
        <v>44243</v>
      </c>
      <c r="B65" s="81">
        <v>682</v>
      </c>
      <c r="C65" s="81">
        <v>0</v>
      </c>
      <c r="D65" s="81">
        <v>462</v>
      </c>
      <c r="E65" s="81">
        <v>1144</v>
      </c>
    </row>
    <row r="66" spans="1:5">
      <c r="A66" s="74">
        <v>44204</v>
      </c>
      <c r="B66" s="81">
        <v>552</v>
      </c>
      <c r="C66" s="81">
        <v>0</v>
      </c>
      <c r="D66" s="81">
        <v>235</v>
      </c>
      <c r="E66" s="81">
        <v>787</v>
      </c>
    </row>
    <row r="67" spans="1:5">
      <c r="A67" s="74">
        <v>44181</v>
      </c>
      <c r="B67" s="81">
        <v>583</v>
      </c>
      <c r="C67" s="81">
        <v>0</v>
      </c>
      <c r="D67" s="81">
        <v>637</v>
      </c>
      <c r="E67" s="81">
        <v>1220</v>
      </c>
    </row>
    <row r="68" spans="1:5">
      <c r="A68" s="74">
        <v>44176</v>
      </c>
      <c r="B68" s="81">
        <v>268</v>
      </c>
      <c r="C68" s="81">
        <v>0</v>
      </c>
      <c r="D68" s="81">
        <v>465</v>
      </c>
      <c r="E68" s="81">
        <v>733</v>
      </c>
    </row>
    <row r="69" spans="1:5">
      <c r="A69" s="74">
        <v>44169</v>
      </c>
      <c r="B69" s="81">
        <v>363</v>
      </c>
      <c r="C69" s="81">
        <v>0</v>
      </c>
      <c r="D69" s="81">
        <v>68</v>
      </c>
      <c r="E69" s="81">
        <v>431</v>
      </c>
    </row>
    <row r="70" spans="1:5">
      <c r="A70" s="74">
        <v>44153</v>
      </c>
      <c r="B70" s="81">
        <v>527</v>
      </c>
      <c r="C70" s="81">
        <v>0</v>
      </c>
      <c r="D70" s="81">
        <v>75</v>
      </c>
      <c r="E70" s="81">
        <v>602</v>
      </c>
    </row>
    <row r="71" spans="1:5">
      <c r="A71" s="74">
        <v>44133</v>
      </c>
      <c r="B71" s="81">
        <v>308</v>
      </c>
      <c r="C71" s="81">
        <v>0</v>
      </c>
      <c r="D71" s="81">
        <v>30</v>
      </c>
      <c r="E71" s="81">
        <v>338</v>
      </c>
    </row>
    <row r="72" spans="1:5">
      <c r="A72" s="74">
        <v>44092</v>
      </c>
      <c r="B72" s="81">
        <v>393</v>
      </c>
      <c r="C72" s="81">
        <v>0</v>
      </c>
      <c r="D72" s="81">
        <v>0</v>
      </c>
      <c r="E72" s="81">
        <v>393</v>
      </c>
    </row>
    <row r="73" spans="1:5">
      <c r="A73" s="74">
        <v>44067</v>
      </c>
      <c r="B73" s="81">
        <v>244</v>
      </c>
      <c r="C73" s="81">
        <v>0</v>
      </c>
      <c r="D73" s="81">
        <v>0</v>
      </c>
      <c r="E73" s="81">
        <v>244</v>
      </c>
    </row>
    <row r="74" spans="1:5">
      <c r="A74" s="74">
        <v>44025</v>
      </c>
      <c r="B74" s="81">
        <v>412</v>
      </c>
      <c r="C74" s="81">
        <v>2</v>
      </c>
      <c r="D74" s="81">
        <v>0</v>
      </c>
      <c r="E74" s="81">
        <v>414</v>
      </c>
    </row>
    <row r="75" spans="1:5">
      <c r="A75" s="74">
        <v>43998</v>
      </c>
      <c r="B75" s="81">
        <v>157</v>
      </c>
      <c r="C75" s="81">
        <v>0</v>
      </c>
      <c r="D75" s="81">
        <v>0</v>
      </c>
      <c r="E75" s="81">
        <v>157</v>
      </c>
    </row>
    <row r="76" spans="1:5">
      <c r="A76" s="74">
        <v>43972</v>
      </c>
      <c r="B76" s="81">
        <v>318</v>
      </c>
      <c r="C76" s="81">
        <v>3</v>
      </c>
      <c r="D76" s="81">
        <v>0</v>
      </c>
      <c r="E76" s="81">
        <v>321</v>
      </c>
    </row>
    <row r="77" spans="1:5">
      <c r="A77" s="74">
        <v>43937</v>
      </c>
      <c r="B77" s="81">
        <v>219</v>
      </c>
      <c r="C77" s="81">
        <v>0</v>
      </c>
      <c r="D77" s="81">
        <v>0</v>
      </c>
      <c r="E77" s="81">
        <v>219</v>
      </c>
    </row>
    <row r="78" spans="1:5">
      <c r="A78" s="74">
        <v>43906</v>
      </c>
      <c r="B78" s="81">
        <v>213</v>
      </c>
      <c r="C78" s="81">
        <v>0</v>
      </c>
      <c r="D78" s="81">
        <v>0</v>
      </c>
      <c r="E78" s="81">
        <v>213</v>
      </c>
    </row>
    <row r="79" spans="1:5">
      <c r="A79" s="74">
        <v>43882</v>
      </c>
      <c r="B79" s="81">
        <v>28</v>
      </c>
      <c r="C79" s="81">
        <v>0</v>
      </c>
      <c r="D79" s="81">
        <v>0</v>
      </c>
      <c r="E79" s="81">
        <v>28</v>
      </c>
    </row>
    <row r="80" spans="1:5">
      <c r="A80" s="74">
        <v>43868</v>
      </c>
      <c r="B80" s="81">
        <v>35</v>
      </c>
      <c r="C80" s="81">
        <v>0</v>
      </c>
      <c r="D80" s="81">
        <v>0</v>
      </c>
      <c r="E80" s="81">
        <v>35</v>
      </c>
    </row>
    <row r="81" spans="1:5">
      <c r="A81" s="74">
        <v>43837</v>
      </c>
      <c r="B81" s="81">
        <v>23</v>
      </c>
      <c r="C81" s="81">
        <v>0</v>
      </c>
      <c r="D81" s="81">
        <v>0</v>
      </c>
      <c r="E81" s="81">
        <v>23</v>
      </c>
    </row>
    <row r="82" spans="1:5">
      <c r="A82" s="74">
        <v>43819</v>
      </c>
      <c r="B82" s="81">
        <v>85</v>
      </c>
      <c r="C82" s="81">
        <v>0</v>
      </c>
      <c r="D82" s="81">
        <v>0</v>
      </c>
      <c r="E82" s="81">
        <v>85</v>
      </c>
    </row>
    <row r="83" spans="1:5">
      <c r="A83" s="74">
        <v>43804</v>
      </c>
      <c r="B83" s="81">
        <v>150</v>
      </c>
      <c r="C83" s="81">
        <v>0</v>
      </c>
      <c r="D83" s="81">
        <v>0</v>
      </c>
      <c r="E83" s="81">
        <v>150</v>
      </c>
    </row>
    <row r="84" spans="1:5">
      <c r="A84" s="74">
        <v>43784</v>
      </c>
      <c r="B84" s="81">
        <v>128</v>
      </c>
      <c r="C84" s="81">
        <v>54</v>
      </c>
      <c r="D84" s="81">
        <v>0</v>
      </c>
      <c r="E84" s="81">
        <v>182</v>
      </c>
    </row>
    <row r="85" spans="1:5">
      <c r="A85" s="74">
        <v>43759</v>
      </c>
      <c r="B85" s="81">
        <v>150</v>
      </c>
      <c r="C85" s="81">
        <v>25</v>
      </c>
      <c r="D85" s="81">
        <v>0</v>
      </c>
      <c r="E85" s="81">
        <v>175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91"/>
  <sheetViews>
    <sheetView topLeftCell="A4" zoomScale="85" zoomScaleNormal="85" workbookViewId="0">
      <selection activeCell="W21" sqref="W21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42.75">
      <c r="A3" s="2" t="s">
        <v>75</v>
      </c>
      <c r="B3" s="56" t="s">
        <v>76</v>
      </c>
      <c r="C3">
        <v>4504</v>
      </c>
      <c r="D3" s="11" t="s">
        <v>21</v>
      </c>
      <c r="E3" s="10">
        <v>-27.185217000000002</v>
      </c>
    </row>
    <row r="4" spans="1:8" ht="15.75">
      <c r="A4" s="2"/>
      <c r="D4" s="11" t="s">
        <v>22</v>
      </c>
      <c r="E4" s="18">
        <v>152.934641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191"/>
      <c r="B7" s="191"/>
      <c r="C7" s="191"/>
      <c r="D7" s="191"/>
      <c r="E7" s="191"/>
      <c r="F7" s="9"/>
      <c r="G7" s="4"/>
    </row>
    <row r="9" spans="1:8" ht="51.95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5" customHeight="1">
      <c r="A10" s="185">
        <v>45860</v>
      </c>
      <c r="B10" s="181">
        <v>1389</v>
      </c>
      <c r="C10" s="181">
        <v>926</v>
      </c>
      <c r="D10" s="181">
        <v>0</v>
      </c>
      <c r="E10" s="182">
        <v>2315</v>
      </c>
      <c r="G10" s="43"/>
      <c r="H10" s="43"/>
    </row>
    <row r="11" spans="1:8" ht="15" customHeight="1">
      <c r="A11" s="185">
        <v>45834</v>
      </c>
      <c r="B11" s="181">
        <v>1771</v>
      </c>
      <c r="C11" s="181">
        <v>443</v>
      </c>
      <c r="D11" s="181">
        <v>0</v>
      </c>
      <c r="E11" s="182">
        <v>2214</v>
      </c>
      <c r="G11" s="43"/>
      <c r="H11" s="43"/>
    </row>
    <row r="12" spans="1:8" ht="15" customHeight="1">
      <c r="A12" s="175">
        <v>45798</v>
      </c>
      <c r="B12" s="183">
        <v>887</v>
      </c>
      <c r="C12" s="183">
        <v>222</v>
      </c>
      <c r="D12" s="183">
        <v>0</v>
      </c>
      <c r="E12" s="184">
        <v>1109</v>
      </c>
      <c r="G12" s="43"/>
      <c r="H12" s="43"/>
    </row>
    <row r="13" spans="1:8" ht="15" customHeight="1">
      <c r="A13" s="74">
        <v>45771</v>
      </c>
      <c r="B13" s="75">
        <v>3410</v>
      </c>
      <c r="C13" s="75">
        <v>5114</v>
      </c>
      <c r="D13" s="75">
        <v>0</v>
      </c>
      <c r="E13" s="75">
        <v>8524</v>
      </c>
      <c r="G13" s="43"/>
      <c r="H13" s="43"/>
    </row>
    <row r="14" spans="1:8" ht="15" customHeight="1">
      <c r="A14" s="74">
        <v>45742</v>
      </c>
      <c r="B14" s="75">
        <v>3032</v>
      </c>
      <c r="C14" s="75">
        <v>2481</v>
      </c>
      <c r="D14" s="75">
        <v>0</v>
      </c>
      <c r="E14" s="75">
        <v>5513</v>
      </c>
      <c r="G14" s="43"/>
      <c r="H14" s="43"/>
    </row>
    <row r="15" spans="1:8" ht="15" customHeight="1">
      <c r="A15" s="74">
        <v>45707</v>
      </c>
      <c r="B15" s="75">
        <v>2969</v>
      </c>
      <c r="C15" s="75">
        <v>330</v>
      </c>
      <c r="D15" s="75">
        <v>0</v>
      </c>
      <c r="E15" s="75">
        <v>3299</v>
      </c>
      <c r="G15" s="43"/>
      <c r="H15" s="43"/>
    </row>
    <row r="16" spans="1:8" ht="15" customHeight="1">
      <c r="A16" s="74">
        <v>45678</v>
      </c>
      <c r="B16" s="75">
        <v>2305</v>
      </c>
      <c r="C16" s="75">
        <v>1536</v>
      </c>
      <c r="D16" s="75">
        <v>0</v>
      </c>
      <c r="E16" s="75">
        <v>3841</v>
      </c>
      <c r="G16" s="43"/>
      <c r="H16" s="43"/>
    </row>
    <row r="17" spans="1:8" ht="15" customHeight="1">
      <c r="A17" s="74">
        <v>45645</v>
      </c>
      <c r="B17" s="75">
        <v>3036</v>
      </c>
      <c r="C17" s="75">
        <v>1300</v>
      </c>
      <c r="D17" s="75">
        <v>0</v>
      </c>
      <c r="E17" s="75">
        <v>4336</v>
      </c>
      <c r="G17" s="43"/>
      <c r="H17" s="43"/>
    </row>
    <row r="18" spans="1:8" ht="15" customHeight="1">
      <c r="A18" s="74">
        <v>45617</v>
      </c>
      <c r="B18" s="75">
        <v>2563</v>
      </c>
      <c r="C18" s="75">
        <v>452</v>
      </c>
      <c r="D18" s="75">
        <v>0</v>
      </c>
      <c r="E18" s="75">
        <v>3015</v>
      </c>
      <c r="G18" s="43"/>
      <c r="H18" s="43"/>
    </row>
    <row r="19" spans="1:8" ht="15" customHeight="1">
      <c r="A19" s="74">
        <v>45576</v>
      </c>
      <c r="B19" s="75">
        <v>1266</v>
      </c>
      <c r="C19" s="75">
        <v>1899</v>
      </c>
      <c r="D19" s="75">
        <v>0</v>
      </c>
      <c r="E19" s="75">
        <v>3165</v>
      </c>
      <c r="G19" s="43"/>
      <c r="H19" s="43"/>
    </row>
    <row r="20" spans="1:8" ht="15" customHeight="1">
      <c r="A20" s="78">
        <v>45540</v>
      </c>
      <c r="B20" s="79">
        <v>1154</v>
      </c>
      <c r="C20" s="79">
        <v>2692</v>
      </c>
      <c r="D20" s="79">
        <v>0</v>
      </c>
      <c r="E20" s="79">
        <v>3846</v>
      </c>
      <c r="G20" s="43"/>
      <c r="H20" s="43"/>
    </row>
    <row r="21" spans="1:8" ht="15">
      <c r="A21" s="78">
        <v>45525</v>
      </c>
      <c r="B21" s="79">
        <v>655</v>
      </c>
      <c r="C21" s="79">
        <v>960</v>
      </c>
      <c r="D21" s="79">
        <v>0</v>
      </c>
      <c r="E21" s="79">
        <v>1615</v>
      </c>
      <c r="G21" s="43"/>
      <c r="H21" s="43"/>
    </row>
    <row r="22" spans="1:8" ht="15" customHeight="1">
      <c r="A22" s="78">
        <v>45481</v>
      </c>
      <c r="B22" s="79">
        <v>1176</v>
      </c>
      <c r="C22" s="79">
        <v>784</v>
      </c>
      <c r="D22" s="79">
        <v>0</v>
      </c>
      <c r="E22" s="79">
        <v>1960</v>
      </c>
      <c r="G22" s="34"/>
      <c r="H22" s="40"/>
    </row>
    <row r="23" spans="1:8" ht="15" customHeight="1">
      <c r="A23" s="78">
        <v>45467</v>
      </c>
      <c r="B23" s="79">
        <v>560</v>
      </c>
      <c r="C23" s="79">
        <v>371</v>
      </c>
      <c r="D23" s="79">
        <v>0</v>
      </c>
      <c r="E23" s="79">
        <v>931</v>
      </c>
      <c r="G23" s="34"/>
      <c r="H23" s="40"/>
    </row>
    <row r="24" spans="1:8" ht="15" customHeight="1">
      <c r="A24" s="78">
        <v>45428</v>
      </c>
      <c r="B24" s="79">
        <v>1166</v>
      </c>
      <c r="C24" s="79">
        <v>130</v>
      </c>
      <c r="D24" s="79">
        <v>0</v>
      </c>
      <c r="E24" s="79">
        <v>1296</v>
      </c>
      <c r="G24" s="34"/>
      <c r="H24" s="40"/>
    </row>
    <row r="25" spans="1:8" ht="15" customHeight="1">
      <c r="A25" s="78">
        <v>45406</v>
      </c>
      <c r="B25" s="80">
        <v>0</v>
      </c>
      <c r="C25" s="80">
        <v>0</v>
      </c>
      <c r="D25" s="80">
        <v>0</v>
      </c>
      <c r="E25" s="80">
        <v>0</v>
      </c>
      <c r="G25" s="34"/>
      <c r="H25" s="40"/>
    </row>
    <row r="26" spans="1:8" ht="15" customHeight="1">
      <c r="A26" s="74">
        <v>45390</v>
      </c>
      <c r="B26" s="75">
        <v>2169</v>
      </c>
      <c r="C26" s="75">
        <v>241</v>
      </c>
      <c r="D26" s="75">
        <v>0</v>
      </c>
      <c r="E26" s="75">
        <v>2410</v>
      </c>
      <c r="G26" s="34"/>
      <c r="H26" s="40"/>
    </row>
    <row r="27" spans="1:8" ht="15" customHeight="1">
      <c r="A27" s="74">
        <v>45363</v>
      </c>
      <c r="B27" s="75">
        <v>1999</v>
      </c>
      <c r="C27" s="75">
        <v>857</v>
      </c>
      <c r="D27" s="75">
        <v>0</v>
      </c>
      <c r="E27" s="75">
        <v>2856</v>
      </c>
      <c r="G27" s="34"/>
      <c r="H27" s="40"/>
    </row>
    <row r="28" spans="1:8" ht="15" customHeight="1">
      <c r="A28" s="74">
        <v>45344</v>
      </c>
      <c r="B28" s="75">
        <v>2098</v>
      </c>
      <c r="C28" s="75">
        <v>233</v>
      </c>
      <c r="D28" s="75">
        <v>0</v>
      </c>
      <c r="E28" s="75">
        <v>2331</v>
      </c>
      <c r="G28" s="34"/>
      <c r="H28" s="40"/>
    </row>
    <row r="29" spans="1:8" ht="15" customHeight="1">
      <c r="A29" s="74">
        <v>45324</v>
      </c>
      <c r="B29" s="75">
        <v>2298</v>
      </c>
      <c r="C29" s="75">
        <v>575</v>
      </c>
      <c r="D29" s="75">
        <v>207</v>
      </c>
      <c r="E29" s="75">
        <v>3080</v>
      </c>
      <c r="G29" s="34"/>
      <c r="H29" s="40"/>
    </row>
    <row r="30" spans="1:8" ht="15" customHeight="1">
      <c r="A30" s="74">
        <v>45306</v>
      </c>
      <c r="B30" s="75">
        <v>2049</v>
      </c>
      <c r="C30" s="75">
        <v>1366</v>
      </c>
      <c r="D30" s="75">
        <v>4561</v>
      </c>
      <c r="E30" s="75">
        <v>7976</v>
      </c>
      <c r="G30" s="34"/>
      <c r="H30" s="40"/>
    </row>
    <row r="31" spans="1:8" ht="15" customHeight="1">
      <c r="A31" s="74">
        <v>45295</v>
      </c>
      <c r="B31" s="75">
        <v>1557</v>
      </c>
      <c r="C31" s="75">
        <v>667</v>
      </c>
      <c r="D31" s="75">
        <v>23</v>
      </c>
      <c r="E31" s="75">
        <v>2247</v>
      </c>
      <c r="G31" s="34"/>
      <c r="H31" s="40"/>
    </row>
    <row r="32" spans="1:8" ht="15" customHeight="1">
      <c r="A32" s="74">
        <v>45278</v>
      </c>
      <c r="B32" s="75">
        <v>1042</v>
      </c>
      <c r="C32" s="75">
        <v>115</v>
      </c>
      <c r="D32" s="75">
        <v>0</v>
      </c>
      <c r="E32" s="75">
        <v>1157</v>
      </c>
      <c r="G32" s="34"/>
      <c r="H32" s="40"/>
    </row>
    <row r="33" spans="1:8" ht="15" customHeight="1">
      <c r="A33" s="74">
        <v>45265</v>
      </c>
      <c r="B33" s="75">
        <v>1648</v>
      </c>
      <c r="C33" s="75">
        <v>183</v>
      </c>
      <c r="D33" s="75">
        <v>0</v>
      </c>
      <c r="E33" s="75">
        <v>1831</v>
      </c>
      <c r="G33" s="34"/>
      <c r="H33" s="40"/>
    </row>
    <row r="34" spans="1:8" ht="15" customHeight="1">
      <c r="A34" s="74">
        <v>45251</v>
      </c>
      <c r="B34" s="75">
        <v>956</v>
      </c>
      <c r="C34" s="75">
        <v>410</v>
      </c>
      <c r="D34" s="75">
        <v>0</v>
      </c>
      <c r="E34" s="75">
        <v>1366</v>
      </c>
      <c r="G34" s="34"/>
      <c r="H34" s="40"/>
    </row>
    <row r="35" spans="1:8">
      <c r="A35" s="74">
        <v>45245</v>
      </c>
      <c r="B35" s="75">
        <v>1190</v>
      </c>
      <c r="C35" s="75">
        <v>298</v>
      </c>
      <c r="D35" s="75">
        <v>0</v>
      </c>
      <c r="E35" s="75">
        <v>1488</v>
      </c>
      <c r="F35" s="31"/>
    </row>
    <row r="36" spans="1:8">
      <c r="A36" s="74">
        <v>45239</v>
      </c>
      <c r="B36" s="75">
        <v>1645</v>
      </c>
      <c r="C36" s="75">
        <v>411</v>
      </c>
      <c r="D36" s="75">
        <v>0</v>
      </c>
      <c r="E36" s="75">
        <v>2056</v>
      </c>
    </row>
    <row r="37" spans="1:8">
      <c r="A37" s="74">
        <v>45226</v>
      </c>
      <c r="B37" s="75">
        <v>818</v>
      </c>
      <c r="C37" s="75">
        <v>3270</v>
      </c>
      <c r="D37" s="75">
        <v>0</v>
      </c>
      <c r="E37" s="75">
        <v>4088</v>
      </c>
    </row>
    <row r="38" spans="1:8">
      <c r="A38" s="74">
        <v>45210</v>
      </c>
      <c r="B38" s="75">
        <v>862</v>
      </c>
      <c r="C38" s="75">
        <v>1293</v>
      </c>
      <c r="D38" s="75">
        <v>0</v>
      </c>
      <c r="E38" s="75">
        <v>2155</v>
      </c>
    </row>
    <row r="39" spans="1:8">
      <c r="A39" s="74">
        <v>45197</v>
      </c>
      <c r="B39" s="75">
        <v>1224</v>
      </c>
      <c r="C39" s="75">
        <v>524</v>
      </c>
      <c r="D39" s="75">
        <v>0</v>
      </c>
      <c r="E39" s="75">
        <v>1748</v>
      </c>
    </row>
    <row r="40" spans="1:8">
      <c r="A40" s="74">
        <v>45183</v>
      </c>
      <c r="B40" s="75">
        <v>824</v>
      </c>
      <c r="C40" s="75">
        <v>48</v>
      </c>
      <c r="D40" s="75">
        <v>0</v>
      </c>
      <c r="E40" s="75">
        <v>872</v>
      </c>
    </row>
    <row r="41" spans="1:8">
      <c r="A41" s="74">
        <v>45174</v>
      </c>
      <c r="B41" s="75">
        <v>15</v>
      </c>
      <c r="C41" s="75">
        <v>0</v>
      </c>
      <c r="D41" s="75">
        <v>0</v>
      </c>
      <c r="E41" s="75">
        <v>15</v>
      </c>
    </row>
    <row r="42" spans="1:8">
      <c r="A42" s="82">
        <v>45167</v>
      </c>
      <c r="B42" s="75">
        <v>4</v>
      </c>
      <c r="C42" s="75">
        <v>0</v>
      </c>
      <c r="D42" s="75">
        <v>0</v>
      </c>
      <c r="E42" s="88">
        <v>4</v>
      </c>
    </row>
    <row r="43" spans="1:8">
      <c r="A43" s="82">
        <v>45154</v>
      </c>
      <c r="B43" s="75">
        <v>4</v>
      </c>
      <c r="C43" s="75">
        <v>0</v>
      </c>
      <c r="D43" s="75">
        <v>0</v>
      </c>
      <c r="E43" s="88">
        <v>4</v>
      </c>
    </row>
    <row r="44" spans="1:8">
      <c r="A44" s="82">
        <v>45142</v>
      </c>
      <c r="B44" s="75">
        <v>646</v>
      </c>
      <c r="C44" s="75">
        <v>0</v>
      </c>
      <c r="D44" s="75">
        <v>0</v>
      </c>
      <c r="E44" s="88">
        <v>646</v>
      </c>
    </row>
    <row r="45" spans="1:8">
      <c r="A45" s="74">
        <v>45124</v>
      </c>
      <c r="B45" s="75">
        <v>1231</v>
      </c>
      <c r="C45" s="75">
        <v>3</v>
      </c>
      <c r="D45" s="75">
        <v>0</v>
      </c>
      <c r="E45" s="75">
        <v>1234</v>
      </c>
    </row>
    <row r="46" spans="1:8">
      <c r="A46" s="74">
        <v>45113</v>
      </c>
      <c r="B46" s="75">
        <v>531</v>
      </c>
      <c r="C46" s="75">
        <v>27</v>
      </c>
      <c r="D46" s="75">
        <v>0</v>
      </c>
      <c r="E46" s="88">
        <v>558</v>
      </c>
    </row>
    <row r="47" spans="1:8">
      <c r="A47" s="74">
        <v>45099</v>
      </c>
      <c r="B47" s="75">
        <v>407</v>
      </c>
      <c r="C47" s="75">
        <v>0</v>
      </c>
      <c r="D47" s="75">
        <v>0</v>
      </c>
      <c r="E47" s="75">
        <v>407</v>
      </c>
    </row>
    <row r="48" spans="1:8">
      <c r="A48" s="74">
        <v>45085</v>
      </c>
      <c r="B48" s="75">
        <v>1026</v>
      </c>
      <c r="C48" s="75">
        <v>1026</v>
      </c>
      <c r="D48" s="75">
        <v>0</v>
      </c>
      <c r="E48" s="75">
        <v>2052</v>
      </c>
    </row>
    <row r="49" spans="1:5">
      <c r="A49" s="82">
        <v>45064</v>
      </c>
      <c r="B49" s="75">
        <v>1268</v>
      </c>
      <c r="C49" s="75">
        <v>140</v>
      </c>
      <c r="D49" s="75">
        <v>0</v>
      </c>
      <c r="E49" s="75">
        <v>1408</v>
      </c>
    </row>
    <row r="50" spans="1:5">
      <c r="A50" s="74">
        <v>45057</v>
      </c>
      <c r="B50" s="75">
        <v>0</v>
      </c>
      <c r="C50" s="75">
        <v>0</v>
      </c>
      <c r="D50" s="75">
        <v>0</v>
      </c>
      <c r="E50" s="75">
        <v>0</v>
      </c>
    </row>
    <row r="51" spans="1:5">
      <c r="A51" s="74">
        <v>45043</v>
      </c>
      <c r="B51" s="75">
        <v>1333</v>
      </c>
      <c r="C51" s="75">
        <v>148</v>
      </c>
      <c r="D51" s="75">
        <v>0</v>
      </c>
      <c r="E51" s="75">
        <v>1481</v>
      </c>
    </row>
    <row r="52" spans="1:5">
      <c r="A52" s="74">
        <v>45027</v>
      </c>
      <c r="B52" s="75">
        <v>955</v>
      </c>
      <c r="C52" s="75">
        <v>50</v>
      </c>
      <c r="D52" s="75">
        <v>0</v>
      </c>
      <c r="E52" s="75">
        <v>1005</v>
      </c>
    </row>
    <row r="53" spans="1:5">
      <c r="A53" s="74">
        <v>45016</v>
      </c>
      <c r="B53" s="75">
        <v>1054</v>
      </c>
      <c r="C53" s="75">
        <v>55</v>
      </c>
      <c r="D53" s="75">
        <v>0</v>
      </c>
      <c r="E53" s="75">
        <v>1109</v>
      </c>
    </row>
    <row r="54" spans="1:5">
      <c r="A54" s="74">
        <v>45001</v>
      </c>
      <c r="B54" s="75">
        <v>1158</v>
      </c>
      <c r="C54" s="75">
        <v>60</v>
      </c>
      <c r="D54" s="75">
        <v>0</v>
      </c>
      <c r="E54" s="75">
        <v>1218</v>
      </c>
    </row>
    <row r="55" spans="1:5">
      <c r="A55" s="74">
        <v>44988</v>
      </c>
      <c r="B55" s="75">
        <v>1188</v>
      </c>
      <c r="C55" s="75">
        <v>132</v>
      </c>
      <c r="D55" s="75">
        <v>0</v>
      </c>
      <c r="E55" s="75">
        <v>1320</v>
      </c>
    </row>
    <row r="56" spans="1:5">
      <c r="A56" s="82">
        <v>44972</v>
      </c>
      <c r="B56" s="75">
        <v>1098</v>
      </c>
      <c r="C56" s="75">
        <v>120</v>
      </c>
      <c r="D56" s="75">
        <v>0</v>
      </c>
      <c r="E56" s="75">
        <v>1218</v>
      </c>
    </row>
    <row r="57" spans="1:5">
      <c r="A57" s="82">
        <v>44959</v>
      </c>
      <c r="B57" s="75">
        <v>1612</v>
      </c>
      <c r="C57" s="75">
        <v>85</v>
      </c>
      <c r="D57" s="75">
        <v>0</v>
      </c>
      <c r="E57" s="75">
        <v>1697</v>
      </c>
    </row>
    <row r="58" spans="1:5">
      <c r="A58" s="74">
        <v>44945</v>
      </c>
      <c r="B58" s="75">
        <v>1416</v>
      </c>
      <c r="C58" s="75">
        <v>250</v>
      </c>
      <c r="D58" s="75">
        <v>0</v>
      </c>
      <c r="E58" s="75">
        <v>1666</v>
      </c>
    </row>
    <row r="59" spans="1:5">
      <c r="A59" s="74">
        <v>44931</v>
      </c>
      <c r="B59" s="75">
        <v>1549</v>
      </c>
      <c r="C59" s="75">
        <v>82</v>
      </c>
      <c r="D59" s="75">
        <v>0</v>
      </c>
      <c r="E59" s="75">
        <v>1631</v>
      </c>
    </row>
    <row r="60" spans="1:5">
      <c r="A60" s="74">
        <v>44907</v>
      </c>
      <c r="B60" s="75">
        <v>900</v>
      </c>
      <c r="C60" s="75">
        <v>50</v>
      </c>
      <c r="D60" s="75">
        <v>0</v>
      </c>
      <c r="E60" s="75">
        <v>950</v>
      </c>
    </row>
    <row r="61" spans="1:5">
      <c r="A61" s="74">
        <v>44881</v>
      </c>
      <c r="B61" s="75">
        <v>475</v>
      </c>
      <c r="C61" s="75">
        <v>6</v>
      </c>
      <c r="D61" s="75">
        <v>0</v>
      </c>
      <c r="E61" s="75">
        <v>481</v>
      </c>
    </row>
    <row r="62" spans="1:5">
      <c r="A62" s="74">
        <v>44855</v>
      </c>
      <c r="B62" s="75">
        <v>680</v>
      </c>
      <c r="C62" s="75">
        <v>80</v>
      </c>
      <c r="D62" s="75">
        <v>0</v>
      </c>
      <c r="E62" s="75">
        <v>760</v>
      </c>
    </row>
    <row r="63" spans="1:5">
      <c r="A63" s="74">
        <v>44839</v>
      </c>
      <c r="B63" s="75">
        <v>850</v>
      </c>
      <c r="C63" s="75">
        <v>60</v>
      </c>
      <c r="D63" s="75">
        <v>0</v>
      </c>
      <c r="E63" s="75">
        <v>910</v>
      </c>
    </row>
    <row r="64" spans="1:5">
      <c r="A64" s="74">
        <v>44832</v>
      </c>
      <c r="B64" s="75">
        <v>640</v>
      </c>
      <c r="C64" s="75">
        <v>35</v>
      </c>
      <c r="D64" s="75">
        <v>0</v>
      </c>
      <c r="E64" s="75">
        <v>675</v>
      </c>
    </row>
    <row r="65" spans="1:5">
      <c r="A65" s="74">
        <v>44824</v>
      </c>
      <c r="B65" s="75">
        <v>670</v>
      </c>
      <c r="C65" s="75">
        <v>80</v>
      </c>
      <c r="D65" s="75">
        <v>0</v>
      </c>
      <c r="E65" s="75">
        <v>750</v>
      </c>
    </row>
    <row r="66" spans="1:5">
      <c r="A66" s="74">
        <v>44790</v>
      </c>
      <c r="B66" s="75">
        <v>400</v>
      </c>
      <c r="C66" s="75">
        <v>40</v>
      </c>
      <c r="D66" s="75">
        <v>0</v>
      </c>
      <c r="E66" s="75">
        <v>440</v>
      </c>
    </row>
    <row r="67" spans="1:5">
      <c r="A67" s="74">
        <v>44775</v>
      </c>
      <c r="B67" s="75">
        <v>520</v>
      </c>
      <c r="C67" s="75">
        <v>65</v>
      </c>
      <c r="D67" s="75">
        <v>0</v>
      </c>
      <c r="E67" s="75">
        <v>585</v>
      </c>
    </row>
    <row r="68" spans="1:5">
      <c r="A68" s="74">
        <v>44760</v>
      </c>
      <c r="B68" s="75">
        <v>680</v>
      </c>
      <c r="C68" s="75">
        <v>40</v>
      </c>
      <c r="D68" s="75">
        <v>0</v>
      </c>
      <c r="E68" s="75">
        <v>720</v>
      </c>
    </row>
    <row r="69" spans="1:5">
      <c r="A69" s="74">
        <v>44736</v>
      </c>
      <c r="B69" s="81">
        <v>515</v>
      </c>
      <c r="C69" s="81">
        <v>130</v>
      </c>
      <c r="D69" s="81">
        <v>0</v>
      </c>
      <c r="E69" s="81">
        <v>645</v>
      </c>
    </row>
    <row r="70" spans="1:5">
      <c r="A70" s="74">
        <v>44726</v>
      </c>
      <c r="B70" s="81">
        <v>680</v>
      </c>
      <c r="C70" s="81">
        <v>40</v>
      </c>
      <c r="D70" s="81">
        <v>0</v>
      </c>
      <c r="E70" s="81">
        <v>720</v>
      </c>
    </row>
    <row r="71" spans="1:5">
      <c r="A71" s="74">
        <v>44706</v>
      </c>
      <c r="B71" s="81">
        <v>2090</v>
      </c>
      <c r="C71" s="81">
        <v>110</v>
      </c>
      <c r="D71" s="81">
        <v>0</v>
      </c>
      <c r="E71" s="81">
        <v>2200</v>
      </c>
    </row>
    <row r="72" spans="1:5">
      <c r="A72" s="74">
        <v>44697</v>
      </c>
      <c r="B72" s="81">
        <v>1700</v>
      </c>
      <c r="C72" s="81">
        <v>300</v>
      </c>
      <c r="D72" s="81">
        <v>0</v>
      </c>
      <c r="E72" s="81">
        <v>2000</v>
      </c>
    </row>
    <row r="73" spans="1:5">
      <c r="A73" s="74">
        <v>44678</v>
      </c>
      <c r="B73" s="81">
        <v>1208</v>
      </c>
      <c r="C73" s="81">
        <v>350</v>
      </c>
      <c r="D73" s="81">
        <v>0</v>
      </c>
      <c r="E73" s="81">
        <v>1558</v>
      </c>
    </row>
    <row r="74" spans="1:5">
      <c r="A74" s="74">
        <v>44644</v>
      </c>
      <c r="B74" s="81">
        <v>4130</v>
      </c>
      <c r="C74" s="81">
        <v>220</v>
      </c>
      <c r="D74" s="81">
        <v>0</v>
      </c>
      <c r="E74" s="81">
        <v>4350</v>
      </c>
    </row>
    <row r="75" spans="1:5">
      <c r="A75" s="74">
        <v>44608</v>
      </c>
      <c r="B75" s="81">
        <v>1350</v>
      </c>
      <c r="C75" s="81">
        <v>50</v>
      </c>
      <c r="D75" s="81">
        <v>0</v>
      </c>
      <c r="E75" s="81">
        <v>1400</v>
      </c>
    </row>
    <row r="76" spans="1:5">
      <c r="A76" s="74">
        <v>44592</v>
      </c>
      <c r="B76" s="81">
        <v>2550</v>
      </c>
      <c r="C76" s="81">
        <v>150</v>
      </c>
      <c r="D76" s="81">
        <v>0</v>
      </c>
      <c r="E76" s="81">
        <v>2700</v>
      </c>
    </row>
    <row r="77" spans="1:5">
      <c r="A77" s="74">
        <v>44579</v>
      </c>
      <c r="B77" s="81">
        <v>1550</v>
      </c>
      <c r="C77" s="81">
        <v>650</v>
      </c>
      <c r="D77" s="81">
        <v>0</v>
      </c>
      <c r="E77" s="81">
        <v>2200</v>
      </c>
    </row>
    <row r="78" spans="1:5">
      <c r="A78" s="74">
        <v>44550</v>
      </c>
      <c r="B78" s="81">
        <v>1020</v>
      </c>
      <c r="C78" s="81">
        <v>0</v>
      </c>
      <c r="D78" s="81">
        <v>0</v>
      </c>
      <c r="E78" s="81">
        <v>1020</v>
      </c>
    </row>
    <row r="79" spans="1:5">
      <c r="A79" s="74">
        <v>44518</v>
      </c>
      <c r="B79" s="81">
        <v>700</v>
      </c>
      <c r="C79" s="81">
        <v>35</v>
      </c>
      <c r="D79" s="81">
        <v>0</v>
      </c>
      <c r="E79" s="81">
        <v>735</v>
      </c>
    </row>
    <row r="80" spans="1:5">
      <c r="A80" s="74">
        <v>44504</v>
      </c>
      <c r="B80" s="81">
        <v>675</v>
      </c>
      <c r="C80" s="81">
        <v>35</v>
      </c>
      <c r="D80" s="81">
        <v>0</v>
      </c>
      <c r="E80" s="81">
        <v>710</v>
      </c>
    </row>
    <row r="81" spans="1:5">
      <c r="A81" s="74">
        <v>44476</v>
      </c>
      <c r="B81" s="81">
        <v>570</v>
      </c>
      <c r="C81" s="81">
        <v>150</v>
      </c>
      <c r="D81" s="81">
        <v>0</v>
      </c>
      <c r="E81" s="81">
        <v>720</v>
      </c>
    </row>
    <row r="82" spans="1:5">
      <c r="A82" s="74">
        <v>44446</v>
      </c>
      <c r="B82" s="81">
        <v>520</v>
      </c>
      <c r="C82" s="81">
        <v>60</v>
      </c>
      <c r="D82" s="81">
        <v>0</v>
      </c>
      <c r="E82" s="81">
        <v>580</v>
      </c>
    </row>
    <row r="83" spans="1:5">
      <c r="A83" s="74">
        <v>44428</v>
      </c>
      <c r="B83" s="81">
        <v>190</v>
      </c>
      <c r="C83" s="81">
        <v>85</v>
      </c>
      <c r="D83" s="81">
        <v>0</v>
      </c>
      <c r="E83" s="81">
        <v>275</v>
      </c>
    </row>
    <row r="84" spans="1:5">
      <c r="A84" s="74">
        <v>44419</v>
      </c>
      <c r="B84" s="81">
        <v>330</v>
      </c>
      <c r="C84" s="81">
        <v>190</v>
      </c>
      <c r="D84" s="81">
        <v>0</v>
      </c>
      <c r="E84" s="81">
        <v>520</v>
      </c>
    </row>
    <row r="85" spans="1:5">
      <c r="A85" s="74">
        <v>44365</v>
      </c>
      <c r="B85" s="81">
        <v>0</v>
      </c>
      <c r="C85" s="81">
        <v>0</v>
      </c>
      <c r="D85" s="81">
        <v>0</v>
      </c>
      <c r="E85" s="81">
        <v>0</v>
      </c>
    </row>
    <row r="86" spans="1:5">
      <c r="A86" s="74">
        <v>44335</v>
      </c>
      <c r="B86" s="81">
        <v>280</v>
      </c>
      <c r="C86" s="81">
        <v>0</v>
      </c>
      <c r="D86" s="81">
        <v>0</v>
      </c>
      <c r="E86" s="81">
        <v>280</v>
      </c>
    </row>
    <row r="87" spans="1:5">
      <c r="A87" s="74">
        <v>44321</v>
      </c>
      <c r="B87" s="81">
        <v>205</v>
      </c>
      <c r="C87" s="81">
        <v>0</v>
      </c>
      <c r="D87" s="81">
        <v>0</v>
      </c>
      <c r="E87" s="81">
        <v>205</v>
      </c>
    </row>
    <row r="88" spans="1:5">
      <c r="A88" s="74">
        <v>44308</v>
      </c>
      <c r="B88" s="81">
        <v>203</v>
      </c>
      <c r="C88" s="81">
        <v>0</v>
      </c>
      <c r="D88" s="81">
        <v>0</v>
      </c>
      <c r="E88" s="81">
        <v>203</v>
      </c>
    </row>
    <row r="89" spans="1:5">
      <c r="A89" s="74">
        <v>44280</v>
      </c>
      <c r="B89" s="81">
        <v>235</v>
      </c>
      <c r="C89" s="81">
        <v>0</v>
      </c>
      <c r="D89" s="81">
        <v>0</v>
      </c>
      <c r="E89" s="81">
        <v>235</v>
      </c>
    </row>
    <row r="90" spans="1:5">
      <c r="A90" s="74">
        <v>44243</v>
      </c>
      <c r="B90" s="81">
        <v>210</v>
      </c>
      <c r="C90" s="81">
        <v>15</v>
      </c>
      <c r="D90" s="81">
        <v>0</v>
      </c>
      <c r="E90" s="81">
        <v>225</v>
      </c>
    </row>
    <row r="91" spans="1:5">
      <c r="A91" s="74">
        <v>44204</v>
      </c>
      <c r="B91" s="81">
        <v>155</v>
      </c>
      <c r="C91" s="81">
        <v>0</v>
      </c>
      <c r="D91" s="81">
        <v>0</v>
      </c>
      <c r="E91" s="81">
        <v>155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49"/>
  <sheetViews>
    <sheetView topLeftCell="A5" zoomScale="85" zoomScaleNormal="85" workbookViewId="0">
      <selection activeCell="U25" sqref="U25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77</v>
      </c>
      <c r="B3" s="56" t="s">
        <v>78</v>
      </c>
      <c r="C3">
        <v>4502</v>
      </c>
      <c r="D3" s="11" t="s">
        <v>21</v>
      </c>
      <c r="E3" s="10">
        <v>-27.272867000000002</v>
      </c>
    </row>
    <row r="4" spans="1:8" ht="15.75">
      <c r="A4" s="2"/>
      <c r="D4" s="11" t="s">
        <v>22</v>
      </c>
      <c r="E4" s="18">
        <v>152.97500199999999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191"/>
      <c r="B7" s="191"/>
      <c r="C7" s="191"/>
      <c r="D7" s="191"/>
      <c r="E7" s="191"/>
      <c r="F7" s="9"/>
      <c r="G7" s="4"/>
    </row>
    <row r="9" spans="1:8" ht="48.95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5" customHeight="1">
      <c r="A10" s="207">
        <v>45841</v>
      </c>
      <c r="B10" s="164">
        <v>560</v>
      </c>
      <c r="C10" s="164">
        <v>780</v>
      </c>
      <c r="D10" s="164">
        <v>0</v>
      </c>
      <c r="E10" s="167">
        <v>1340</v>
      </c>
      <c r="G10" s="43"/>
      <c r="H10" s="43"/>
    </row>
    <row r="11" spans="1:8" ht="15" customHeight="1">
      <c r="A11" s="205">
        <v>45834</v>
      </c>
      <c r="B11" s="206">
        <v>700</v>
      </c>
      <c r="C11" s="206">
        <v>480</v>
      </c>
      <c r="D11" s="206">
        <v>0</v>
      </c>
      <c r="E11" s="202">
        <v>1180</v>
      </c>
      <c r="G11" s="43"/>
      <c r="H11" s="43"/>
    </row>
    <row r="12" spans="1:8" ht="15" customHeight="1">
      <c r="A12" s="176">
        <v>45798</v>
      </c>
      <c r="B12" s="162">
        <v>78</v>
      </c>
      <c r="C12" s="162">
        <v>1200</v>
      </c>
      <c r="D12" s="162">
        <v>0</v>
      </c>
      <c r="E12" s="186">
        <v>1278</v>
      </c>
      <c r="G12" s="43"/>
      <c r="H12" s="43"/>
    </row>
    <row r="13" spans="1:8" ht="15" customHeight="1">
      <c r="A13" s="74">
        <v>45756</v>
      </c>
      <c r="B13" s="75">
        <v>100</v>
      </c>
      <c r="C13" s="75">
        <v>700</v>
      </c>
      <c r="D13" s="75">
        <v>0</v>
      </c>
      <c r="E13" s="75">
        <v>800</v>
      </c>
      <c r="G13" s="43"/>
      <c r="H13" s="43"/>
    </row>
    <row r="14" spans="1:8" ht="15" customHeight="1">
      <c r="A14" s="74">
        <v>45742</v>
      </c>
      <c r="B14" s="75">
        <v>200</v>
      </c>
      <c r="C14" s="75">
        <v>550</v>
      </c>
      <c r="D14" s="75">
        <v>0</v>
      </c>
      <c r="E14" s="75">
        <v>750</v>
      </c>
      <c r="G14" s="43"/>
      <c r="H14" s="43"/>
    </row>
    <row r="15" spans="1:8" ht="15" customHeight="1">
      <c r="A15" s="74">
        <v>45707</v>
      </c>
      <c r="B15" s="75">
        <v>204</v>
      </c>
      <c r="C15" s="75">
        <v>816</v>
      </c>
      <c r="D15" s="75">
        <v>0</v>
      </c>
      <c r="E15" s="75">
        <v>1020</v>
      </c>
      <c r="G15" s="43"/>
      <c r="H15" s="43"/>
    </row>
    <row r="16" spans="1:8" ht="15" customHeight="1">
      <c r="A16" s="74">
        <v>45667</v>
      </c>
      <c r="B16" s="75">
        <v>350</v>
      </c>
      <c r="C16" s="75">
        <v>1600</v>
      </c>
      <c r="D16" s="75">
        <v>0</v>
      </c>
      <c r="E16" s="75">
        <v>1950</v>
      </c>
      <c r="G16" s="43"/>
      <c r="H16" s="43"/>
    </row>
    <row r="17" spans="1:8" ht="15" customHeight="1">
      <c r="A17" s="74">
        <v>45639</v>
      </c>
      <c r="B17" s="75">
        <v>520</v>
      </c>
      <c r="C17" s="75">
        <v>680</v>
      </c>
      <c r="D17" s="75">
        <v>0</v>
      </c>
      <c r="E17" s="75">
        <v>1200</v>
      </c>
      <c r="G17" s="43"/>
      <c r="H17" s="43"/>
    </row>
    <row r="18" spans="1:8" ht="15" customHeight="1">
      <c r="A18" s="74">
        <v>45617</v>
      </c>
      <c r="B18" s="75">
        <v>1320</v>
      </c>
      <c r="C18" s="75">
        <v>300</v>
      </c>
      <c r="D18" s="75">
        <v>0</v>
      </c>
      <c r="E18" s="75">
        <v>1630</v>
      </c>
      <c r="G18" s="43"/>
      <c r="H18" s="43"/>
    </row>
    <row r="19" spans="1:8" ht="15" customHeight="1">
      <c r="A19" s="76">
        <v>45594</v>
      </c>
      <c r="B19" s="77">
        <v>1688</v>
      </c>
      <c r="C19" s="77">
        <v>112</v>
      </c>
      <c r="D19" s="77">
        <v>0</v>
      </c>
      <c r="E19" s="77">
        <v>1800</v>
      </c>
      <c r="G19" s="43"/>
      <c r="H19" s="43"/>
    </row>
    <row r="20" spans="1:8" ht="15" customHeight="1">
      <c r="A20" s="78">
        <v>45554</v>
      </c>
      <c r="B20" s="79">
        <v>2000</v>
      </c>
      <c r="C20" s="79">
        <v>2880</v>
      </c>
      <c r="D20" s="79">
        <v>0</v>
      </c>
      <c r="E20" s="79">
        <v>4880</v>
      </c>
      <c r="G20" s="43"/>
      <c r="H20" s="43"/>
    </row>
    <row r="21" spans="1:8" ht="15" customHeight="1">
      <c r="A21" s="78">
        <v>45525</v>
      </c>
      <c r="B21" s="79">
        <v>1440</v>
      </c>
      <c r="C21" s="79">
        <v>4080</v>
      </c>
      <c r="D21" s="79">
        <v>0</v>
      </c>
      <c r="E21" s="79">
        <v>5520</v>
      </c>
      <c r="G21" s="34"/>
      <c r="H21" s="40"/>
    </row>
    <row r="22" spans="1:8" ht="15" customHeight="1">
      <c r="A22" s="78">
        <v>45497</v>
      </c>
      <c r="B22" s="79">
        <v>1870</v>
      </c>
      <c r="C22" s="79">
        <v>2080</v>
      </c>
      <c r="D22" s="79">
        <v>0</v>
      </c>
      <c r="E22" s="79">
        <v>3950</v>
      </c>
      <c r="G22" s="34"/>
      <c r="H22" s="40"/>
    </row>
    <row r="23" spans="1:8" ht="15" customHeight="1">
      <c r="A23" s="78">
        <v>45461</v>
      </c>
      <c r="B23" s="79">
        <v>1260</v>
      </c>
      <c r="C23" s="79">
        <v>1074</v>
      </c>
      <c r="D23" s="79">
        <v>0</v>
      </c>
      <c r="E23" s="79">
        <v>2334</v>
      </c>
      <c r="G23" s="34"/>
      <c r="H23" s="40"/>
    </row>
    <row r="24" spans="1:8" ht="15" customHeight="1">
      <c r="A24" s="78">
        <v>45428</v>
      </c>
      <c r="B24" s="79">
        <v>1300</v>
      </c>
      <c r="C24" s="79">
        <v>63</v>
      </c>
      <c r="D24" s="79">
        <v>0</v>
      </c>
      <c r="E24" s="79">
        <v>1363</v>
      </c>
      <c r="G24" s="34"/>
      <c r="H24" s="40"/>
    </row>
    <row r="25" spans="1:8" ht="15" customHeight="1">
      <c r="A25" s="74">
        <v>45385</v>
      </c>
      <c r="B25" s="75">
        <v>92</v>
      </c>
      <c r="C25" s="75">
        <v>28</v>
      </c>
      <c r="D25" s="75">
        <v>0</v>
      </c>
      <c r="E25" s="75">
        <v>120</v>
      </c>
      <c r="G25" s="34"/>
      <c r="H25" s="40"/>
    </row>
    <row r="26" spans="1:8" ht="15" customHeight="1">
      <c r="A26" s="74">
        <v>45362</v>
      </c>
      <c r="B26" s="75">
        <v>475</v>
      </c>
      <c r="C26" s="75">
        <v>475</v>
      </c>
      <c r="D26" s="75">
        <v>0</v>
      </c>
      <c r="E26" s="75">
        <v>950</v>
      </c>
      <c r="G26" s="34"/>
      <c r="H26" s="40"/>
    </row>
    <row r="27" spans="1:8" ht="15" customHeight="1">
      <c r="A27" s="74">
        <v>45344</v>
      </c>
      <c r="B27" s="75">
        <v>2042</v>
      </c>
      <c r="C27" s="75">
        <v>510</v>
      </c>
      <c r="D27" s="75">
        <v>0</v>
      </c>
      <c r="E27" s="75">
        <v>2552</v>
      </c>
      <c r="G27" s="34"/>
      <c r="H27" s="40"/>
    </row>
    <row r="28" spans="1:8" ht="15" customHeight="1">
      <c r="A28" s="74">
        <v>45300</v>
      </c>
      <c r="B28" s="75">
        <v>1600</v>
      </c>
      <c r="C28" s="75">
        <v>640</v>
      </c>
      <c r="D28" s="75">
        <v>960</v>
      </c>
      <c r="E28" s="75">
        <v>3200</v>
      </c>
      <c r="G28" s="34"/>
      <c r="H28" s="40"/>
    </row>
    <row r="29" spans="1:8" ht="15" customHeight="1">
      <c r="A29" s="74">
        <v>45273</v>
      </c>
      <c r="B29" s="75">
        <v>1600</v>
      </c>
      <c r="C29" s="75">
        <v>200</v>
      </c>
      <c r="D29" s="75">
        <v>200</v>
      </c>
      <c r="E29" s="75">
        <v>2000</v>
      </c>
      <c r="G29" s="34"/>
      <c r="H29" s="40"/>
    </row>
    <row r="30" spans="1:8" ht="15" customHeight="1">
      <c r="A30" s="74">
        <v>45245</v>
      </c>
      <c r="B30" s="75">
        <v>2000</v>
      </c>
      <c r="C30" s="75">
        <v>1400</v>
      </c>
      <c r="D30" s="75">
        <v>600</v>
      </c>
      <c r="E30" s="75">
        <v>4000</v>
      </c>
      <c r="G30" s="34"/>
      <c r="H30" s="40"/>
    </row>
    <row r="31" spans="1:8" ht="15" customHeight="1">
      <c r="A31" s="74">
        <v>45219</v>
      </c>
      <c r="B31" s="75">
        <v>2280</v>
      </c>
      <c r="C31" s="75">
        <v>1520</v>
      </c>
      <c r="D31" s="75">
        <v>0</v>
      </c>
      <c r="E31" s="75">
        <v>3800</v>
      </c>
      <c r="G31" s="34"/>
      <c r="H31" s="40"/>
    </row>
    <row r="32" spans="1:8" ht="15" customHeight="1">
      <c r="A32" s="74">
        <v>45176</v>
      </c>
      <c r="B32" s="75">
        <v>828</v>
      </c>
      <c r="C32" s="75">
        <v>3312</v>
      </c>
      <c r="D32" s="75">
        <v>0</v>
      </c>
      <c r="E32" s="75">
        <v>4140</v>
      </c>
      <c r="G32" s="34"/>
      <c r="H32" s="40"/>
    </row>
    <row r="33" spans="1:8" ht="15" customHeight="1">
      <c r="A33" s="74">
        <v>45154</v>
      </c>
      <c r="B33" s="75">
        <v>3003</v>
      </c>
      <c r="C33" s="75">
        <v>7007</v>
      </c>
      <c r="D33" s="75">
        <v>0</v>
      </c>
      <c r="E33" s="75">
        <v>10010</v>
      </c>
      <c r="G33" s="34"/>
      <c r="H33" s="40"/>
    </row>
    <row r="34" spans="1:8" ht="15" customHeight="1">
      <c r="A34" s="74">
        <v>45112</v>
      </c>
      <c r="B34" s="75">
        <v>245</v>
      </c>
      <c r="C34" s="75">
        <v>26</v>
      </c>
      <c r="D34" s="75">
        <v>0</v>
      </c>
      <c r="E34" s="75">
        <v>271</v>
      </c>
      <c r="G34" s="34"/>
      <c r="H34" s="40"/>
    </row>
    <row r="35" spans="1:8" ht="15" customHeight="1">
      <c r="A35" s="82">
        <v>45085</v>
      </c>
      <c r="B35" s="75">
        <v>210</v>
      </c>
      <c r="C35" s="75">
        <v>420</v>
      </c>
      <c r="D35" s="75">
        <v>0</v>
      </c>
      <c r="E35" s="88">
        <v>630</v>
      </c>
    </row>
    <row r="36" spans="1:8" ht="15" customHeight="1">
      <c r="A36" s="82">
        <v>45064</v>
      </c>
      <c r="B36" s="75">
        <v>350</v>
      </c>
      <c r="C36" s="75">
        <v>40</v>
      </c>
      <c r="D36" s="75">
        <v>0</v>
      </c>
      <c r="E36" s="88">
        <v>390</v>
      </c>
    </row>
    <row r="37" spans="1:8">
      <c r="A37" s="82">
        <v>45050</v>
      </c>
      <c r="B37" s="75">
        <v>0</v>
      </c>
      <c r="C37" s="75">
        <v>0</v>
      </c>
      <c r="D37" s="75">
        <v>0</v>
      </c>
      <c r="E37" s="88">
        <v>0</v>
      </c>
      <c r="F37" s="31"/>
    </row>
    <row r="38" spans="1:8">
      <c r="A38" s="82">
        <v>45035</v>
      </c>
      <c r="B38" s="75">
        <v>0</v>
      </c>
      <c r="C38" s="75">
        <v>75</v>
      </c>
      <c r="D38" s="75">
        <v>0</v>
      </c>
      <c r="E38" s="88">
        <v>75</v>
      </c>
    </row>
    <row r="39" spans="1:8">
      <c r="A39" s="82">
        <v>44999</v>
      </c>
      <c r="B39" s="75">
        <v>820</v>
      </c>
      <c r="C39" s="75">
        <v>0</v>
      </c>
      <c r="D39" s="75">
        <v>0</v>
      </c>
      <c r="E39" s="88">
        <v>820</v>
      </c>
    </row>
    <row r="40" spans="1:8">
      <c r="A40" s="82">
        <v>44972</v>
      </c>
      <c r="B40" s="75">
        <v>1300</v>
      </c>
      <c r="C40" s="75">
        <v>100</v>
      </c>
      <c r="D40" s="75">
        <v>0</v>
      </c>
      <c r="E40" s="75">
        <v>1400</v>
      </c>
    </row>
    <row r="41" spans="1:8">
      <c r="A41" s="82">
        <v>44956</v>
      </c>
      <c r="B41" s="75">
        <v>1220</v>
      </c>
      <c r="C41" s="75">
        <v>85</v>
      </c>
      <c r="D41" s="75">
        <v>0</v>
      </c>
      <c r="E41" s="75">
        <v>1305</v>
      </c>
    </row>
    <row r="42" spans="1:8">
      <c r="A42" s="74">
        <v>44936</v>
      </c>
      <c r="B42" s="75">
        <v>1500</v>
      </c>
      <c r="C42" s="75">
        <v>300</v>
      </c>
      <c r="D42" s="75">
        <v>0</v>
      </c>
      <c r="E42" s="75">
        <v>1800</v>
      </c>
    </row>
    <row r="43" spans="1:8">
      <c r="A43" s="74">
        <v>44901</v>
      </c>
      <c r="B43" s="75">
        <v>710</v>
      </c>
      <c r="C43" s="75">
        <v>90</v>
      </c>
      <c r="D43" s="75">
        <v>0</v>
      </c>
      <c r="E43" s="75">
        <v>800</v>
      </c>
    </row>
    <row r="44" spans="1:8">
      <c r="A44" s="74">
        <v>44881</v>
      </c>
      <c r="B44" s="75">
        <v>850</v>
      </c>
      <c r="C44" s="75">
        <v>50</v>
      </c>
      <c r="D44" s="75">
        <v>0</v>
      </c>
      <c r="E44" s="75">
        <v>900</v>
      </c>
    </row>
    <row r="45" spans="1:8">
      <c r="A45" s="74">
        <v>44855</v>
      </c>
      <c r="B45" s="75">
        <v>950</v>
      </c>
      <c r="C45" s="75">
        <v>225</v>
      </c>
      <c r="D45" s="75">
        <v>0</v>
      </c>
      <c r="E45" s="75">
        <v>1175</v>
      </c>
    </row>
    <row r="46" spans="1:8">
      <c r="A46" s="74">
        <v>44839</v>
      </c>
      <c r="B46" s="75">
        <v>1300</v>
      </c>
      <c r="C46" s="75">
        <v>200</v>
      </c>
      <c r="D46" s="75">
        <v>0</v>
      </c>
      <c r="E46" s="75">
        <v>1500</v>
      </c>
    </row>
    <row r="47" spans="1:8">
      <c r="A47" s="74">
        <v>44832</v>
      </c>
      <c r="B47" s="75">
        <v>1000</v>
      </c>
      <c r="C47" s="75">
        <v>330</v>
      </c>
      <c r="D47" s="75">
        <v>0</v>
      </c>
      <c r="E47" s="75">
        <v>1330</v>
      </c>
    </row>
    <row r="48" spans="1:8">
      <c r="A48" s="74">
        <v>44819</v>
      </c>
      <c r="B48" s="75">
        <v>790</v>
      </c>
      <c r="C48" s="75">
        <v>250</v>
      </c>
      <c r="D48" s="75">
        <v>0</v>
      </c>
      <c r="E48" s="75">
        <v>1040</v>
      </c>
    </row>
    <row r="49" spans="1:5">
      <c r="A49" s="74">
        <v>44809</v>
      </c>
      <c r="B49" s="75">
        <v>1260</v>
      </c>
      <c r="C49" s="75">
        <v>840</v>
      </c>
      <c r="D49" s="75">
        <v>0</v>
      </c>
      <c r="E49" s="75">
        <v>2100</v>
      </c>
    </row>
    <row r="50" spans="1:5">
      <c r="A50" s="74">
        <v>44790</v>
      </c>
      <c r="B50" s="75">
        <v>450</v>
      </c>
      <c r="C50" s="75">
        <v>280</v>
      </c>
      <c r="D50" s="75">
        <v>0</v>
      </c>
      <c r="E50" s="75">
        <v>730</v>
      </c>
    </row>
    <row r="51" spans="1:5">
      <c r="A51" s="74">
        <v>44775</v>
      </c>
      <c r="B51" s="75">
        <v>550</v>
      </c>
      <c r="C51" s="75">
        <v>100</v>
      </c>
      <c r="D51" s="75">
        <v>0</v>
      </c>
      <c r="E51" s="75">
        <v>650</v>
      </c>
    </row>
    <row r="52" spans="1:5">
      <c r="A52" s="74">
        <v>44760</v>
      </c>
      <c r="B52" s="75">
        <v>650</v>
      </c>
      <c r="C52" s="75">
        <v>50</v>
      </c>
      <c r="D52" s="75">
        <v>0</v>
      </c>
      <c r="E52" s="75">
        <v>700</v>
      </c>
    </row>
    <row r="53" spans="1:5">
      <c r="A53" s="74">
        <v>44735</v>
      </c>
      <c r="B53" s="81">
        <v>830</v>
      </c>
      <c r="C53" s="81">
        <v>50</v>
      </c>
      <c r="D53" s="81">
        <v>0</v>
      </c>
      <c r="E53" s="81">
        <v>880</v>
      </c>
    </row>
    <row r="54" spans="1:5">
      <c r="A54" s="74">
        <v>44706</v>
      </c>
      <c r="B54" s="81">
        <v>1350</v>
      </c>
      <c r="C54" s="81">
        <v>0</v>
      </c>
      <c r="D54" s="81">
        <v>0</v>
      </c>
      <c r="E54" s="81">
        <v>1350</v>
      </c>
    </row>
    <row r="55" spans="1:5">
      <c r="A55" s="74">
        <v>44697</v>
      </c>
      <c r="B55" s="81">
        <v>1950</v>
      </c>
      <c r="C55" s="81">
        <v>250</v>
      </c>
      <c r="D55" s="81">
        <v>0</v>
      </c>
      <c r="E55" s="81">
        <v>2200</v>
      </c>
    </row>
    <row r="56" spans="1:5">
      <c r="A56" s="74">
        <v>44686</v>
      </c>
      <c r="B56" s="81">
        <v>1950</v>
      </c>
      <c r="C56" s="81">
        <v>250</v>
      </c>
      <c r="D56" s="81">
        <v>0</v>
      </c>
      <c r="E56" s="81">
        <v>2200</v>
      </c>
    </row>
    <row r="57" spans="1:5">
      <c r="A57" s="74">
        <v>44679</v>
      </c>
      <c r="B57" s="81">
        <v>1100</v>
      </c>
      <c r="C57" s="81">
        <v>1170</v>
      </c>
      <c r="D57" s="81">
        <v>0</v>
      </c>
      <c r="E57" s="81">
        <v>2270</v>
      </c>
    </row>
    <row r="58" spans="1:5">
      <c r="A58" s="74">
        <v>44672</v>
      </c>
      <c r="B58" s="81">
        <v>1750</v>
      </c>
      <c r="C58" s="81">
        <v>1290</v>
      </c>
      <c r="D58" s="81">
        <v>0</v>
      </c>
      <c r="E58" s="81">
        <v>3040</v>
      </c>
    </row>
    <row r="59" spans="1:5">
      <c r="A59" s="74">
        <v>44656</v>
      </c>
      <c r="B59" s="81">
        <v>1300</v>
      </c>
      <c r="C59" s="81">
        <v>650</v>
      </c>
      <c r="D59" s="81">
        <v>0</v>
      </c>
      <c r="E59" s="81">
        <v>1950</v>
      </c>
    </row>
    <row r="60" spans="1:5">
      <c r="A60" s="74">
        <v>44644</v>
      </c>
      <c r="B60" s="81">
        <v>1260</v>
      </c>
      <c r="C60" s="81">
        <v>840</v>
      </c>
      <c r="D60" s="81">
        <v>0</v>
      </c>
      <c r="E60" s="81">
        <v>2100</v>
      </c>
    </row>
    <row r="61" spans="1:5">
      <c r="A61" s="74">
        <v>44608</v>
      </c>
      <c r="B61" s="81">
        <v>850</v>
      </c>
      <c r="C61" s="81">
        <v>850</v>
      </c>
      <c r="D61" s="81">
        <v>0</v>
      </c>
      <c r="E61" s="81">
        <v>1700</v>
      </c>
    </row>
    <row r="62" spans="1:5">
      <c r="A62" s="74">
        <v>44594</v>
      </c>
      <c r="B62" s="81">
        <v>1000</v>
      </c>
      <c r="C62" s="81">
        <v>1500</v>
      </c>
      <c r="D62" s="81">
        <v>6000</v>
      </c>
      <c r="E62" s="81">
        <v>8500</v>
      </c>
    </row>
    <row r="63" spans="1:5">
      <c r="A63" s="74">
        <v>44579</v>
      </c>
      <c r="B63" s="81">
        <v>1000</v>
      </c>
      <c r="C63" s="81">
        <v>2500</v>
      </c>
      <c r="D63" s="81">
        <v>6000</v>
      </c>
      <c r="E63" s="81">
        <v>9500</v>
      </c>
    </row>
    <row r="64" spans="1:5">
      <c r="A64" s="74">
        <v>44575</v>
      </c>
      <c r="B64" s="81">
        <v>1000</v>
      </c>
      <c r="C64" s="81">
        <v>2500</v>
      </c>
      <c r="D64" s="81">
        <v>3000</v>
      </c>
      <c r="E64" s="81">
        <v>6500</v>
      </c>
    </row>
    <row r="65" spans="1:5">
      <c r="A65" s="74">
        <v>44552</v>
      </c>
      <c r="B65" s="81">
        <v>1920</v>
      </c>
      <c r="C65" s="81">
        <v>1280</v>
      </c>
      <c r="D65" s="81">
        <v>0</v>
      </c>
      <c r="E65" s="81">
        <v>3200</v>
      </c>
    </row>
    <row r="66" spans="1:5">
      <c r="A66" s="74">
        <v>44547</v>
      </c>
      <c r="B66" s="81">
        <v>1800</v>
      </c>
      <c r="C66" s="81">
        <v>1200</v>
      </c>
      <c r="D66" s="81">
        <v>20</v>
      </c>
      <c r="E66" s="81">
        <v>3020</v>
      </c>
    </row>
    <row r="67" spans="1:5">
      <c r="A67" s="74">
        <v>44537</v>
      </c>
      <c r="B67" s="81">
        <v>1330</v>
      </c>
      <c r="C67" s="81">
        <v>570</v>
      </c>
      <c r="D67" s="81">
        <v>0</v>
      </c>
      <c r="E67" s="81">
        <v>1900</v>
      </c>
    </row>
    <row r="68" spans="1:5">
      <c r="A68" s="74">
        <v>44518</v>
      </c>
      <c r="B68" s="81">
        <v>1800</v>
      </c>
      <c r="C68" s="81">
        <v>600</v>
      </c>
      <c r="D68" s="81">
        <v>0</v>
      </c>
      <c r="E68" s="81">
        <v>2400</v>
      </c>
    </row>
    <row r="69" spans="1:5">
      <c r="A69" s="74">
        <v>44503</v>
      </c>
      <c r="B69" s="81">
        <v>1820</v>
      </c>
      <c r="C69" s="81">
        <v>780</v>
      </c>
      <c r="D69" s="81">
        <v>0</v>
      </c>
      <c r="E69" s="81">
        <v>2600</v>
      </c>
    </row>
    <row r="70" spans="1:5">
      <c r="A70" s="74">
        <v>44489</v>
      </c>
      <c r="B70" s="81">
        <v>1280</v>
      </c>
      <c r="C70" s="81">
        <v>1920</v>
      </c>
      <c r="D70" s="81">
        <v>0</v>
      </c>
      <c r="E70" s="81">
        <v>3200</v>
      </c>
    </row>
    <row r="71" spans="1:5">
      <c r="A71" s="74">
        <v>44475</v>
      </c>
      <c r="B71" s="81">
        <v>1950</v>
      </c>
      <c r="C71" s="81">
        <v>4550</v>
      </c>
      <c r="D71" s="81">
        <v>0</v>
      </c>
      <c r="E71" s="81">
        <v>6500</v>
      </c>
    </row>
    <row r="72" spans="1:5">
      <c r="A72" s="74">
        <v>44461</v>
      </c>
      <c r="B72" s="81">
        <v>2140</v>
      </c>
      <c r="C72" s="81">
        <v>8560</v>
      </c>
      <c r="D72" s="81">
        <v>0</v>
      </c>
      <c r="E72" s="89">
        <v>10700</v>
      </c>
    </row>
    <row r="73" spans="1:5">
      <c r="A73" s="74">
        <v>44442</v>
      </c>
      <c r="B73" s="81">
        <v>1560</v>
      </c>
      <c r="C73" s="81">
        <v>6240</v>
      </c>
      <c r="D73" s="81">
        <v>0</v>
      </c>
      <c r="E73" s="81">
        <v>7800</v>
      </c>
    </row>
    <row r="74" spans="1:5">
      <c r="A74" s="74">
        <v>44428</v>
      </c>
      <c r="B74" s="81">
        <v>1000</v>
      </c>
      <c r="C74" s="81">
        <v>5680</v>
      </c>
      <c r="D74" s="81">
        <v>0</v>
      </c>
      <c r="E74" s="81">
        <v>6680</v>
      </c>
    </row>
    <row r="75" spans="1:5">
      <c r="A75" s="74">
        <v>44414</v>
      </c>
      <c r="B75" s="81">
        <v>580</v>
      </c>
      <c r="C75" s="81">
        <v>2320</v>
      </c>
      <c r="D75" s="81">
        <v>0</v>
      </c>
      <c r="E75" s="81">
        <v>2900</v>
      </c>
    </row>
    <row r="76" spans="1:5">
      <c r="A76" s="74">
        <v>44399</v>
      </c>
      <c r="B76" s="81">
        <v>970</v>
      </c>
      <c r="C76" s="81">
        <v>5140</v>
      </c>
      <c r="D76" s="81">
        <v>0</v>
      </c>
      <c r="E76" s="81">
        <v>6110</v>
      </c>
    </row>
    <row r="77" spans="1:5">
      <c r="A77" s="74">
        <v>44382</v>
      </c>
      <c r="B77" s="81">
        <v>800</v>
      </c>
      <c r="C77" s="81">
        <v>7200</v>
      </c>
      <c r="D77" s="81">
        <v>0</v>
      </c>
      <c r="E77" s="81">
        <v>8000</v>
      </c>
    </row>
    <row r="78" spans="1:5">
      <c r="A78" s="74">
        <v>44369</v>
      </c>
      <c r="B78" s="81">
        <v>1300</v>
      </c>
      <c r="C78" s="81">
        <v>5200</v>
      </c>
      <c r="D78" s="81">
        <v>0</v>
      </c>
      <c r="E78" s="81">
        <v>6500</v>
      </c>
    </row>
    <row r="79" spans="1:5">
      <c r="A79" s="74">
        <v>44351</v>
      </c>
      <c r="B79" s="81">
        <v>370</v>
      </c>
      <c r="C79" s="81">
        <v>570</v>
      </c>
      <c r="D79" s="81">
        <v>0</v>
      </c>
      <c r="E79" s="81">
        <v>940</v>
      </c>
    </row>
    <row r="80" spans="1:5">
      <c r="A80" s="74">
        <v>44335</v>
      </c>
      <c r="B80" s="81">
        <v>980</v>
      </c>
      <c r="C80" s="81">
        <v>1470</v>
      </c>
      <c r="D80" s="81">
        <v>0</v>
      </c>
      <c r="E80" s="81">
        <v>2450</v>
      </c>
    </row>
    <row r="81" spans="1:5">
      <c r="A81" s="74">
        <v>44326</v>
      </c>
      <c r="B81" s="81">
        <v>11</v>
      </c>
      <c r="C81" s="81">
        <v>0</v>
      </c>
      <c r="D81" s="81">
        <v>0</v>
      </c>
      <c r="E81" s="81">
        <v>11</v>
      </c>
    </row>
    <row r="82" spans="1:5">
      <c r="A82" s="74">
        <v>44320</v>
      </c>
      <c r="B82" s="81">
        <v>1015</v>
      </c>
      <c r="C82" s="81">
        <v>210</v>
      </c>
      <c r="D82" s="81">
        <v>0</v>
      </c>
      <c r="E82" s="81">
        <v>1225</v>
      </c>
    </row>
    <row r="83" spans="1:5">
      <c r="A83" s="74">
        <v>44307</v>
      </c>
      <c r="B83" s="81">
        <v>1815</v>
      </c>
      <c r="C83" s="81">
        <v>320</v>
      </c>
      <c r="D83" s="81">
        <v>0</v>
      </c>
      <c r="E83" s="81">
        <v>2135</v>
      </c>
    </row>
    <row r="84" spans="1:5">
      <c r="A84" s="74">
        <v>44294</v>
      </c>
      <c r="B84" s="81">
        <v>1440</v>
      </c>
      <c r="C84" s="81">
        <v>160</v>
      </c>
      <c r="D84" s="81">
        <v>0</v>
      </c>
      <c r="E84" s="81">
        <v>1600</v>
      </c>
    </row>
    <row r="85" spans="1:5">
      <c r="A85" s="74">
        <v>44280</v>
      </c>
      <c r="B85" s="81">
        <v>1300</v>
      </c>
      <c r="C85" s="81">
        <v>175</v>
      </c>
      <c r="D85" s="81">
        <v>900</v>
      </c>
      <c r="E85" s="81">
        <v>2375</v>
      </c>
    </row>
    <row r="86" spans="1:5">
      <c r="A86" s="74">
        <v>44272</v>
      </c>
      <c r="B86" s="81">
        <v>1520</v>
      </c>
      <c r="C86" s="81">
        <v>80</v>
      </c>
      <c r="D86" s="81">
        <v>200</v>
      </c>
      <c r="E86" s="81">
        <v>1800</v>
      </c>
    </row>
    <row r="87" spans="1:5">
      <c r="A87" s="74">
        <v>44258</v>
      </c>
      <c r="B87" s="81">
        <v>800</v>
      </c>
      <c r="C87" s="81">
        <v>50</v>
      </c>
      <c r="D87" s="81">
        <v>0</v>
      </c>
      <c r="E87" s="81">
        <v>850</v>
      </c>
    </row>
    <row r="88" spans="1:5">
      <c r="A88" s="74">
        <v>44251</v>
      </c>
      <c r="B88" s="81">
        <v>900</v>
      </c>
      <c r="C88" s="81">
        <v>30</v>
      </c>
      <c r="D88" s="81">
        <v>0</v>
      </c>
      <c r="E88" s="81">
        <v>930</v>
      </c>
    </row>
    <row r="89" spans="1:5">
      <c r="A89" s="74">
        <v>44243</v>
      </c>
      <c r="B89" s="81">
        <v>650</v>
      </c>
      <c r="C89" s="81">
        <v>50</v>
      </c>
      <c r="D89" s="81">
        <v>800</v>
      </c>
      <c r="E89" s="81">
        <v>1500</v>
      </c>
    </row>
    <row r="90" spans="1:5">
      <c r="A90" s="74">
        <v>44237</v>
      </c>
      <c r="B90" s="81">
        <v>1150</v>
      </c>
      <c r="C90" s="81">
        <v>50</v>
      </c>
      <c r="D90" s="81">
        <v>2800</v>
      </c>
      <c r="E90" s="81">
        <v>4000</v>
      </c>
    </row>
    <row r="91" spans="1:5">
      <c r="A91" s="74">
        <v>44230</v>
      </c>
      <c r="B91" s="81">
        <v>1400</v>
      </c>
      <c r="C91" s="81">
        <v>100</v>
      </c>
      <c r="D91" s="81">
        <v>12000</v>
      </c>
      <c r="E91" s="81">
        <v>13500</v>
      </c>
    </row>
    <row r="92" spans="1:5">
      <c r="A92" s="74">
        <v>44223</v>
      </c>
      <c r="B92" s="81">
        <v>1500</v>
      </c>
      <c r="C92" s="81">
        <v>50</v>
      </c>
      <c r="D92" s="81">
        <v>15000</v>
      </c>
      <c r="E92" s="81">
        <v>16550</v>
      </c>
    </row>
    <row r="93" spans="1:5">
      <c r="A93" s="74">
        <v>44215</v>
      </c>
      <c r="B93" s="81">
        <v>1600</v>
      </c>
      <c r="C93" s="81">
        <v>50</v>
      </c>
      <c r="D93" s="81">
        <v>14400</v>
      </c>
      <c r="E93" s="81">
        <v>16050</v>
      </c>
    </row>
    <row r="94" spans="1:5">
      <c r="A94" s="74">
        <v>44209</v>
      </c>
      <c r="B94" s="81">
        <v>1400</v>
      </c>
      <c r="C94" s="81">
        <v>100</v>
      </c>
      <c r="D94" s="81">
        <v>22500</v>
      </c>
      <c r="E94" s="81">
        <v>24000</v>
      </c>
    </row>
    <row r="95" spans="1:5">
      <c r="A95" s="74">
        <v>44201</v>
      </c>
      <c r="B95" s="81">
        <v>1800</v>
      </c>
      <c r="C95" s="81">
        <v>200</v>
      </c>
      <c r="D95" s="81">
        <v>20000</v>
      </c>
      <c r="E95" s="81">
        <v>22000</v>
      </c>
    </row>
    <row r="96" spans="1:5">
      <c r="A96" s="74">
        <v>44188</v>
      </c>
      <c r="B96" s="81">
        <v>1300</v>
      </c>
      <c r="C96" s="81">
        <v>100</v>
      </c>
      <c r="D96" s="81">
        <v>3000</v>
      </c>
      <c r="E96" s="81">
        <v>4400</v>
      </c>
    </row>
    <row r="97" spans="1:5">
      <c r="A97" s="74">
        <v>44183</v>
      </c>
      <c r="B97" s="81">
        <v>1200</v>
      </c>
      <c r="C97" s="81">
        <v>300</v>
      </c>
      <c r="D97" s="81">
        <v>4000</v>
      </c>
      <c r="E97" s="81">
        <v>5500</v>
      </c>
    </row>
    <row r="98" spans="1:5">
      <c r="A98" s="74">
        <v>44176</v>
      </c>
      <c r="B98" s="81">
        <v>1000</v>
      </c>
      <c r="C98" s="81">
        <v>200</v>
      </c>
      <c r="D98" s="81">
        <v>7500</v>
      </c>
      <c r="E98" s="81">
        <v>8700</v>
      </c>
    </row>
    <row r="99" spans="1:5">
      <c r="A99" s="74">
        <v>44166</v>
      </c>
      <c r="B99" s="81">
        <v>1000</v>
      </c>
      <c r="C99" s="81">
        <v>200</v>
      </c>
      <c r="D99" s="81">
        <v>20000</v>
      </c>
      <c r="E99" s="81">
        <v>21200</v>
      </c>
    </row>
    <row r="100" spans="1:5">
      <c r="A100" s="74">
        <v>44159</v>
      </c>
      <c r="B100" s="81">
        <v>1500</v>
      </c>
      <c r="C100" s="81">
        <v>100</v>
      </c>
      <c r="D100" s="81">
        <v>9000</v>
      </c>
      <c r="E100" s="81">
        <v>10600</v>
      </c>
    </row>
    <row r="101" spans="1:5">
      <c r="A101" s="74">
        <v>44153</v>
      </c>
      <c r="B101" s="81">
        <v>1050</v>
      </c>
      <c r="C101" s="81">
        <v>350</v>
      </c>
      <c r="D101" s="81">
        <v>3000</v>
      </c>
      <c r="E101" s="81">
        <v>4400</v>
      </c>
    </row>
    <row r="102" spans="1:5">
      <c r="A102" s="74">
        <v>44146</v>
      </c>
      <c r="B102" s="81">
        <v>860</v>
      </c>
      <c r="C102" s="81">
        <v>280</v>
      </c>
      <c r="D102" s="81">
        <v>980</v>
      </c>
      <c r="E102" s="81">
        <v>2120</v>
      </c>
    </row>
    <row r="103" spans="1:5">
      <c r="A103" s="74">
        <v>44140</v>
      </c>
      <c r="B103" s="81">
        <v>1030</v>
      </c>
      <c r="C103" s="81">
        <v>170</v>
      </c>
      <c r="D103" s="81">
        <v>1870</v>
      </c>
      <c r="E103" s="81">
        <v>3070</v>
      </c>
    </row>
    <row r="104" spans="1:5">
      <c r="A104" s="74">
        <v>44134</v>
      </c>
      <c r="B104" s="81">
        <v>2100</v>
      </c>
      <c r="C104" s="81">
        <v>1400</v>
      </c>
      <c r="D104" s="81">
        <v>800</v>
      </c>
      <c r="E104" s="81">
        <v>4300</v>
      </c>
    </row>
    <row r="105" spans="1:5">
      <c r="A105" s="74">
        <v>44120</v>
      </c>
      <c r="B105" s="81">
        <v>1920</v>
      </c>
      <c r="C105" s="81">
        <v>1280</v>
      </c>
      <c r="D105" s="81">
        <v>0</v>
      </c>
      <c r="E105" s="81">
        <v>3200</v>
      </c>
    </row>
    <row r="106" spans="1:5">
      <c r="A106" s="74">
        <v>44105</v>
      </c>
      <c r="B106" s="81">
        <v>1360</v>
      </c>
      <c r="C106" s="81">
        <v>2040</v>
      </c>
      <c r="D106" s="81">
        <v>0</v>
      </c>
      <c r="E106" s="81">
        <v>3400</v>
      </c>
    </row>
    <row r="107" spans="1:5">
      <c r="A107" s="74">
        <v>44090</v>
      </c>
      <c r="B107" s="81">
        <v>1500</v>
      </c>
      <c r="C107" s="81">
        <v>3000</v>
      </c>
      <c r="D107" s="81">
        <v>0</v>
      </c>
      <c r="E107" s="81">
        <v>4500</v>
      </c>
    </row>
    <row r="108" spans="1:5">
      <c r="A108" s="74">
        <v>44075</v>
      </c>
      <c r="B108" s="81">
        <v>1770</v>
      </c>
      <c r="C108" s="81">
        <v>2650</v>
      </c>
      <c r="D108" s="81">
        <v>0</v>
      </c>
      <c r="E108" s="81">
        <v>4420</v>
      </c>
    </row>
    <row r="109" spans="1:5">
      <c r="A109" s="74">
        <v>44063</v>
      </c>
      <c r="B109" s="81">
        <v>1050</v>
      </c>
      <c r="C109" s="81">
        <v>2450</v>
      </c>
      <c r="D109" s="81">
        <v>0</v>
      </c>
      <c r="E109" s="81">
        <v>3500</v>
      </c>
    </row>
    <row r="110" spans="1:5">
      <c r="A110" s="74">
        <v>44057</v>
      </c>
      <c r="B110" s="81">
        <v>1145</v>
      </c>
      <c r="C110" s="81">
        <v>2675</v>
      </c>
      <c r="D110" s="81">
        <v>0</v>
      </c>
      <c r="E110" s="81">
        <v>3820</v>
      </c>
    </row>
    <row r="111" spans="1:5">
      <c r="A111" s="78">
        <v>44040</v>
      </c>
      <c r="B111" s="83">
        <v>1130</v>
      </c>
      <c r="C111" s="80">
        <v>755</v>
      </c>
      <c r="D111" s="80">
        <v>0</v>
      </c>
      <c r="E111" s="80">
        <v>1885</v>
      </c>
    </row>
    <row r="112" spans="1:5">
      <c r="A112" s="74">
        <v>44028</v>
      </c>
      <c r="B112" s="81">
        <v>0</v>
      </c>
      <c r="C112" s="81">
        <v>0</v>
      </c>
      <c r="D112" s="81">
        <v>0</v>
      </c>
      <c r="E112" s="81">
        <v>0</v>
      </c>
    </row>
    <row r="113" spans="1:5">
      <c r="A113" s="78">
        <v>44020</v>
      </c>
      <c r="B113" s="80">
        <v>0</v>
      </c>
      <c r="C113" s="80">
        <v>0</v>
      </c>
      <c r="D113" s="80">
        <v>0</v>
      </c>
      <c r="E113" s="80">
        <v>0</v>
      </c>
    </row>
    <row r="114" spans="1:5">
      <c r="A114" s="78">
        <v>44013</v>
      </c>
      <c r="B114" s="83">
        <v>0</v>
      </c>
      <c r="C114" s="80">
        <v>0</v>
      </c>
      <c r="D114" s="80">
        <v>0</v>
      </c>
      <c r="E114" s="80">
        <v>0</v>
      </c>
    </row>
    <row r="115" spans="1:5">
      <c r="A115" s="74">
        <v>44004</v>
      </c>
      <c r="B115" s="81">
        <v>670</v>
      </c>
      <c r="C115" s="81">
        <v>2690</v>
      </c>
      <c r="D115" s="81">
        <v>0</v>
      </c>
      <c r="E115" s="81">
        <v>3360</v>
      </c>
    </row>
    <row r="116" spans="1:5">
      <c r="A116" s="74">
        <v>43999</v>
      </c>
      <c r="B116" s="81">
        <v>1400</v>
      </c>
      <c r="C116" s="81">
        <v>2100</v>
      </c>
      <c r="D116" s="81">
        <v>0</v>
      </c>
      <c r="E116" s="81">
        <v>3500</v>
      </c>
    </row>
    <row r="117" spans="1:5">
      <c r="A117" s="78">
        <v>43985</v>
      </c>
      <c r="B117" s="83">
        <v>1500</v>
      </c>
      <c r="C117" s="80">
        <v>1005</v>
      </c>
      <c r="D117" s="80">
        <v>0</v>
      </c>
      <c r="E117" s="80">
        <v>2505</v>
      </c>
    </row>
    <row r="118" spans="1:5">
      <c r="A118" s="90">
        <v>43972</v>
      </c>
      <c r="B118" s="64">
        <v>1155</v>
      </c>
      <c r="C118" s="64">
        <v>770</v>
      </c>
      <c r="D118" s="64">
        <v>0</v>
      </c>
      <c r="E118" s="64">
        <v>1925</v>
      </c>
    </row>
    <row r="119" spans="1:5">
      <c r="A119" s="90">
        <v>43963</v>
      </c>
      <c r="B119" s="64">
        <v>1260</v>
      </c>
      <c r="C119" s="64">
        <v>315</v>
      </c>
      <c r="D119" s="64">
        <v>0</v>
      </c>
      <c r="E119" s="64">
        <v>1575</v>
      </c>
    </row>
    <row r="120" spans="1:5">
      <c r="A120" s="90">
        <v>43948</v>
      </c>
      <c r="B120" s="64">
        <v>1550</v>
      </c>
      <c r="C120" s="64">
        <v>390</v>
      </c>
      <c r="D120" s="64">
        <v>0</v>
      </c>
      <c r="E120" s="64">
        <v>1940</v>
      </c>
    </row>
    <row r="121" spans="1:5">
      <c r="A121" s="90">
        <v>43935</v>
      </c>
      <c r="B121" s="64">
        <v>1300</v>
      </c>
      <c r="C121" s="64">
        <v>100</v>
      </c>
      <c r="D121" s="64">
        <v>0</v>
      </c>
      <c r="E121" s="64">
        <v>1400</v>
      </c>
    </row>
    <row r="122" spans="1:5">
      <c r="A122" s="74">
        <v>43921</v>
      </c>
      <c r="B122" s="81">
        <v>1680</v>
      </c>
      <c r="C122" s="81">
        <v>185</v>
      </c>
      <c r="D122" s="81">
        <v>0</v>
      </c>
      <c r="E122" s="81">
        <v>1865</v>
      </c>
    </row>
    <row r="123" spans="1:5">
      <c r="A123" s="74">
        <v>43910</v>
      </c>
      <c r="B123" s="81">
        <v>1685</v>
      </c>
      <c r="C123" s="81">
        <v>185</v>
      </c>
      <c r="D123" s="81">
        <v>0</v>
      </c>
      <c r="E123" s="81">
        <v>1870</v>
      </c>
    </row>
    <row r="124" spans="1:5">
      <c r="A124" s="74">
        <v>43892</v>
      </c>
      <c r="B124" s="81">
        <v>1600</v>
      </c>
      <c r="C124" s="81">
        <v>325</v>
      </c>
      <c r="D124" s="81">
        <v>0</v>
      </c>
      <c r="E124" s="81">
        <v>1925</v>
      </c>
    </row>
    <row r="125" spans="1:5">
      <c r="A125" s="74">
        <v>43882</v>
      </c>
      <c r="B125" s="81">
        <v>945</v>
      </c>
      <c r="C125" s="81">
        <v>105</v>
      </c>
      <c r="D125" s="81">
        <v>0</v>
      </c>
      <c r="E125" s="81">
        <v>1050</v>
      </c>
    </row>
    <row r="126" spans="1:5">
      <c r="A126" s="74">
        <v>43864</v>
      </c>
      <c r="B126" s="81">
        <v>990</v>
      </c>
      <c r="C126" s="81">
        <v>245</v>
      </c>
      <c r="D126" s="81">
        <v>0</v>
      </c>
      <c r="E126" s="81">
        <v>1235</v>
      </c>
    </row>
    <row r="127" spans="1:5">
      <c r="A127" s="74">
        <v>43850</v>
      </c>
      <c r="B127" s="81">
        <v>945</v>
      </c>
      <c r="C127" s="81">
        <v>105</v>
      </c>
      <c r="D127" s="81">
        <v>0</v>
      </c>
      <c r="E127" s="81">
        <v>1050</v>
      </c>
    </row>
    <row r="128" spans="1:5">
      <c r="A128" s="74">
        <v>43844</v>
      </c>
      <c r="B128" s="81">
        <v>875</v>
      </c>
      <c r="C128" s="81">
        <v>100</v>
      </c>
      <c r="D128" s="81">
        <v>0</v>
      </c>
      <c r="E128" s="81">
        <v>975</v>
      </c>
    </row>
    <row r="129" spans="1:5">
      <c r="A129" s="74">
        <v>43836</v>
      </c>
      <c r="B129" s="81">
        <v>1000</v>
      </c>
      <c r="C129" s="81">
        <v>450</v>
      </c>
      <c r="D129" s="81">
        <v>300</v>
      </c>
      <c r="E129" s="81">
        <v>1750</v>
      </c>
    </row>
    <row r="130" spans="1:5">
      <c r="A130" s="74">
        <v>43822</v>
      </c>
      <c r="B130" s="81">
        <v>1125</v>
      </c>
      <c r="C130" s="81">
        <v>125</v>
      </c>
      <c r="D130" s="81">
        <v>0</v>
      </c>
      <c r="E130" s="81">
        <v>1250</v>
      </c>
    </row>
    <row r="131" spans="1:5">
      <c r="A131" s="74">
        <v>43811</v>
      </c>
      <c r="B131" s="81">
        <v>980</v>
      </c>
      <c r="C131" s="81">
        <v>240</v>
      </c>
      <c r="D131" s="81">
        <v>0</v>
      </c>
      <c r="E131" s="81">
        <v>1220</v>
      </c>
    </row>
    <row r="132" spans="1:5">
      <c r="A132" s="74">
        <v>43798</v>
      </c>
      <c r="B132" s="81">
        <v>920</v>
      </c>
      <c r="C132" s="81">
        <v>230</v>
      </c>
      <c r="D132" s="81">
        <v>0</v>
      </c>
      <c r="E132" s="81">
        <v>1150</v>
      </c>
    </row>
    <row r="133" spans="1:5">
      <c r="A133" s="74">
        <v>43784</v>
      </c>
      <c r="B133" s="81">
        <v>890</v>
      </c>
      <c r="C133" s="81">
        <v>160</v>
      </c>
      <c r="D133" s="81">
        <v>0</v>
      </c>
      <c r="E133" s="81">
        <v>1050</v>
      </c>
    </row>
    <row r="134" spans="1:5">
      <c r="A134" s="74">
        <v>43777</v>
      </c>
      <c r="B134" s="81">
        <v>1295</v>
      </c>
      <c r="C134" s="81">
        <v>70</v>
      </c>
      <c r="D134" s="81">
        <v>0</v>
      </c>
      <c r="E134" s="81">
        <v>1365</v>
      </c>
    </row>
    <row r="135" spans="1:5">
      <c r="A135" s="74">
        <v>43762</v>
      </c>
      <c r="B135" s="81">
        <v>730</v>
      </c>
      <c r="C135" s="81">
        <v>670</v>
      </c>
      <c r="D135" s="81">
        <v>0</v>
      </c>
      <c r="E135" s="81">
        <v>1400</v>
      </c>
    </row>
    <row r="136" spans="1:5">
      <c r="A136" s="74">
        <v>43753</v>
      </c>
      <c r="B136" s="81">
        <v>900</v>
      </c>
      <c r="C136" s="81">
        <v>430</v>
      </c>
      <c r="D136" s="81">
        <v>0</v>
      </c>
      <c r="E136" s="81">
        <v>1330</v>
      </c>
    </row>
    <row r="137" spans="1:5">
      <c r="A137" s="74">
        <v>43740</v>
      </c>
      <c r="B137" s="81">
        <v>1475</v>
      </c>
      <c r="C137" s="81">
        <v>260</v>
      </c>
      <c r="D137" s="81">
        <v>0</v>
      </c>
      <c r="E137" s="81">
        <v>1735</v>
      </c>
    </row>
    <row r="138" spans="1:5">
      <c r="A138" s="74">
        <v>43724</v>
      </c>
      <c r="B138" s="81">
        <v>1740</v>
      </c>
      <c r="C138" s="81">
        <v>310</v>
      </c>
      <c r="D138" s="81">
        <v>0</v>
      </c>
      <c r="E138" s="81">
        <v>2050</v>
      </c>
    </row>
    <row r="139" spans="1:5">
      <c r="A139" s="74">
        <v>43718</v>
      </c>
      <c r="B139" s="81">
        <v>1830</v>
      </c>
      <c r="C139" s="81">
        <v>325</v>
      </c>
      <c r="D139" s="81">
        <v>0</v>
      </c>
      <c r="E139" s="81">
        <v>2155</v>
      </c>
    </row>
    <row r="140" spans="1:5">
      <c r="A140" s="74">
        <v>43711</v>
      </c>
      <c r="B140" s="81">
        <v>960</v>
      </c>
      <c r="C140" s="81">
        <v>240</v>
      </c>
      <c r="D140" s="81">
        <v>0</v>
      </c>
      <c r="E140" s="81">
        <v>1200</v>
      </c>
    </row>
    <row r="141" spans="1:5">
      <c r="A141" s="74">
        <v>43696</v>
      </c>
      <c r="B141" s="81">
        <v>1375</v>
      </c>
      <c r="C141" s="81">
        <v>245</v>
      </c>
      <c r="D141" s="81">
        <v>0</v>
      </c>
      <c r="E141" s="81">
        <v>1620</v>
      </c>
    </row>
    <row r="142" spans="1:5">
      <c r="A142" s="74">
        <v>43682</v>
      </c>
      <c r="B142" s="81">
        <v>1215</v>
      </c>
      <c r="C142" s="81">
        <v>910</v>
      </c>
      <c r="D142" s="81">
        <v>0</v>
      </c>
      <c r="E142" s="81">
        <v>2125</v>
      </c>
    </row>
    <row r="143" spans="1:5">
      <c r="A143" s="74">
        <v>43669</v>
      </c>
      <c r="B143" s="81">
        <v>715</v>
      </c>
      <c r="C143" s="81">
        <v>480</v>
      </c>
      <c r="D143" s="81">
        <v>0</v>
      </c>
      <c r="E143" s="81">
        <v>1195</v>
      </c>
    </row>
    <row r="144" spans="1:5">
      <c r="A144" s="74">
        <v>43655</v>
      </c>
      <c r="B144" s="81">
        <v>665</v>
      </c>
      <c r="C144" s="81">
        <v>285</v>
      </c>
      <c r="D144" s="81">
        <v>0</v>
      </c>
      <c r="E144" s="81">
        <v>950</v>
      </c>
    </row>
    <row r="145" spans="1:5">
      <c r="A145" s="74">
        <v>43641</v>
      </c>
      <c r="B145" s="81">
        <v>608</v>
      </c>
      <c r="C145" s="81">
        <v>912</v>
      </c>
      <c r="D145" s="81">
        <v>0</v>
      </c>
      <c r="E145" s="81">
        <v>1520</v>
      </c>
    </row>
    <row r="146" spans="1:5">
      <c r="A146" s="74">
        <v>43627</v>
      </c>
      <c r="B146" s="81">
        <v>750</v>
      </c>
      <c r="C146" s="81">
        <v>315</v>
      </c>
      <c r="D146" s="81">
        <v>0</v>
      </c>
      <c r="E146" s="81">
        <v>1065</v>
      </c>
    </row>
    <row r="147" spans="1:5">
      <c r="A147" s="74">
        <v>43607</v>
      </c>
      <c r="B147" s="81">
        <v>500</v>
      </c>
      <c r="C147" s="81">
        <v>0</v>
      </c>
      <c r="D147" s="81">
        <v>0</v>
      </c>
      <c r="E147" s="81">
        <v>500</v>
      </c>
    </row>
    <row r="148" spans="1:5">
      <c r="A148" s="74">
        <v>43593</v>
      </c>
      <c r="B148" s="81">
        <v>0</v>
      </c>
      <c r="C148" s="81">
        <v>0</v>
      </c>
      <c r="D148" s="81">
        <v>0</v>
      </c>
      <c r="E148" s="81">
        <v>0</v>
      </c>
    </row>
    <row r="149" spans="1:5">
      <c r="A149" s="74">
        <v>43586</v>
      </c>
      <c r="B149" s="81">
        <v>0</v>
      </c>
      <c r="C149" s="81">
        <v>0</v>
      </c>
      <c r="D149" s="81">
        <v>0</v>
      </c>
      <c r="E149" s="81">
        <v>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79"/>
  <sheetViews>
    <sheetView zoomScale="85" zoomScaleNormal="85" workbookViewId="0">
      <selection activeCell="G17" sqref="G17"/>
    </sheetView>
  </sheetViews>
  <sheetFormatPr defaultRowHeight="14.25"/>
  <cols>
    <col min="1" max="1" width="10.6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79</v>
      </c>
      <c r="B3" s="56" t="s">
        <v>121</v>
      </c>
      <c r="C3">
        <v>4520</v>
      </c>
      <c r="D3" s="11" t="s">
        <v>21</v>
      </c>
      <c r="E3" s="10">
        <v>-27.231665</v>
      </c>
    </row>
    <row r="4" spans="1:9" ht="15.75">
      <c r="A4" s="2"/>
      <c r="D4" s="11" t="s">
        <v>22</v>
      </c>
      <c r="E4" s="10">
        <v>153.09902099999999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191"/>
      <c r="B7" s="191"/>
      <c r="C7" s="191"/>
      <c r="D7" s="191"/>
      <c r="E7" s="19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4.45" customHeight="1">
      <c r="A10" s="161">
        <v>45841</v>
      </c>
      <c r="B10" s="86">
        <v>763</v>
      </c>
      <c r="C10" s="86">
        <v>0</v>
      </c>
      <c r="D10" s="158">
        <v>0</v>
      </c>
      <c r="E10" s="159">
        <v>763</v>
      </c>
      <c r="H10" s="43"/>
      <c r="I10" s="43"/>
    </row>
    <row r="11" spans="1:9" ht="14.45" customHeight="1">
      <c r="A11" s="208">
        <v>45814</v>
      </c>
      <c r="B11" s="187">
        <v>918</v>
      </c>
      <c r="C11" s="187">
        <v>0</v>
      </c>
      <c r="D11" s="199">
        <v>0</v>
      </c>
      <c r="E11" s="197">
        <v>918</v>
      </c>
      <c r="H11" s="43"/>
      <c r="I11" s="43"/>
    </row>
    <row r="12" spans="1:9" ht="14.45" customHeight="1">
      <c r="A12" s="161">
        <v>45798</v>
      </c>
      <c r="B12" s="86">
        <v>207</v>
      </c>
      <c r="C12" s="86">
        <v>6</v>
      </c>
      <c r="D12" s="158">
        <v>0</v>
      </c>
      <c r="E12" s="159">
        <v>213</v>
      </c>
      <c r="H12" s="43"/>
      <c r="I12" s="43"/>
    </row>
    <row r="13" spans="1:9" ht="14.45" customHeight="1">
      <c r="A13" s="66">
        <v>45770</v>
      </c>
      <c r="B13" s="86">
        <v>2800</v>
      </c>
      <c r="C13" s="86">
        <v>0</v>
      </c>
      <c r="D13" s="86">
        <v>360</v>
      </c>
      <c r="E13" s="87">
        <v>3160</v>
      </c>
      <c r="H13" s="43"/>
      <c r="I13" s="43"/>
    </row>
    <row r="14" spans="1:9" ht="14.45" customHeight="1">
      <c r="A14" s="66">
        <v>45734</v>
      </c>
      <c r="B14" s="86">
        <v>1400</v>
      </c>
      <c r="C14" s="86">
        <v>0</v>
      </c>
      <c r="D14" s="86">
        <v>250</v>
      </c>
      <c r="E14" s="87">
        <v>1650</v>
      </c>
      <c r="H14" s="43"/>
      <c r="I14" s="43"/>
    </row>
    <row r="15" spans="1:9" ht="14.45" customHeight="1">
      <c r="A15" s="66">
        <v>45707</v>
      </c>
      <c r="B15" s="86">
        <v>1840</v>
      </c>
      <c r="C15" s="86">
        <v>0</v>
      </c>
      <c r="D15" s="86">
        <v>200</v>
      </c>
      <c r="E15" s="87">
        <v>2040</v>
      </c>
      <c r="H15" s="43"/>
      <c r="I15" s="43"/>
    </row>
    <row r="16" spans="1:9" ht="14.45" customHeight="1">
      <c r="A16" s="66">
        <v>45677</v>
      </c>
      <c r="B16" s="86">
        <v>1276</v>
      </c>
      <c r="C16" s="86">
        <v>0</v>
      </c>
      <c r="D16" s="86">
        <v>0</v>
      </c>
      <c r="E16" s="87">
        <v>1276</v>
      </c>
      <c r="H16" s="43"/>
      <c r="I16" s="43"/>
    </row>
    <row r="17" spans="1:9" ht="15">
      <c r="A17" s="66">
        <v>45645</v>
      </c>
      <c r="B17" s="86">
        <v>1295</v>
      </c>
      <c r="C17" s="86">
        <v>0</v>
      </c>
      <c r="D17" s="86">
        <v>0</v>
      </c>
      <c r="E17" s="87">
        <v>1295</v>
      </c>
      <c r="H17" s="43"/>
      <c r="I17" s="43"/>
    </row>
    <row r="18" spans="1:9" ht="14.25" customHeight="1">
      <c r="A18" s="66">
        <v>45617</v>
      </c>
      <c r="B18" s="86">
        <v>1217</v>
      </c>
      <c r="C18" s="86">
        <v>0</v>
      </c>
      <c r="D18" s="86">
        <v>0</v>
      </c>
      <c r="E18" s="87">
        <v>1217</v>
      </c>
      <c r="H18" s="33"/>
      <c r="I18" s="40"/>
    </row>
    <row r="19" spans="1:9" ht="14.1" customHeight="1">
      <c r="A19" s="66">
        <v>45566</v>
      </c>
      <c r="B19" s="86">
        <v>2285</v>
      </c>
      <c r="C19" s="86">
        <v>0</v>
      </c>
      <c r="D19" s="86">
        <v>0</v>
      </c>
      <c r="E19" s="87">
        <v>2285</v>
      </c>
      <c r="H19" s="33"/>
      <c r="I19" s="40"/>
    </row>
    <row r="20" spans="1:9" ht="14.25" customHeight="1">
      <c r="A20" s="66">
        <v>45548</v>
      </c>
      <c r="B20" s="86">
        <v>1725</v>
      </c>
      <c r="C20" s="86">
        <v>6</v>
      </c>
      <c r="D20" s="86">
        <v>0</v>
      </c>
      <c r="E20" s="87">
        <v>1731</v>
      </c>
      <c r="H20" s="33"/>
      <c r="I20" s="40"/>
    </row>
    <row r="21" spans="1:9" ht="14.25" customHeight="1">
      <c r="A21" s="66">
        <v>45525</v>
      </c>
      <c r="B21" s="86">
        <v>977</v>
      </c>
      <c r="C21" s="86">
        <v>173</v>
      </c>
      <c r="D21" s="86">
        <v>0</v>
      </c>
      <c r="E21" s="87">
        <v>1150</v>
      </c>
      <c r="H21" s="33"/>
      <c r="I21" s="40"/>
    </row>
    <row r="22" spans="1:9" ht="14.25" customHeight="1">
      <c r="A22" s="66">
        <v>45497</v>
      </c>
      <c r="B22" s="86">
        <v>1675</v>
      </c>
      <c r="C22" s="86">
        <v>309</v>
      </c>
      <c r="D22" s="86">
        <v>0</v>
      </c>
      <c r="E22" s="87">
        <v>1984</v>
      </c>
      <c r="H22" s="33"/>
      <c r="I22" s="40"/>
    </row>
    <row r="23" spans="1:9" ht="14.25" customHeight="1">
      <c r="A23" s="66">
        <v>45461</v>
      </c>
      <c r="B23" s="86">
        <v>668</v>
      </c>
      <c r="C23" s="86">
        <v>248</v>
      </c>
      <c r="D23" s="86">
        <v>0</v>
      </c>
      <c r="E23" s="87">
        <v>916</v>
      </c>
      <c r="H23" s="33"/>
      <c r="I23" s="40"/>
    </row>
    <row r="24" spans="1:9" ht="14.25" customHeight="1">
      <c r="A24" s="66">
        <v>45428</v>
      </c>
      <c r="B24" s="86">
        <v>582</v>
      </c>
      <c r="C24" s="86">
        <v>12</v>
      </c>
      <c r="D24" s="86">
        <v>0</v>
      </c>
      <c r="E24" s="87">
        <v>594</v>
      </c>
      <c r="H24" s="33"/>
      <c r="I24" s="40"/>
    </row>
    <row r="25" spans="1:9" ht="14.25" customHeight="1">
      <c r="A25" s="66">
        <v>45393</v>
      </c>
      <c r="B25" s="86">
        <v>1594</v>
      </c>
      <c r="C25" s="86">
        <v>0</v>
      </c>
      <c r="D25" s="86">
        <v>1340</v>
      </c>
      <c r="E25" s="87">
        <v>2934</v>
      </c>
      <c r="H25" s="33"/>
      <c r="I25" s="40"/>
    </row>
    <row r="26" spans="1:9" ht="14.25" customHeight="1">
      <c r="A26" s="66">
        <v>45378</v>
      </c>
      <c r="B26" s="86">
        <v>1368</v>
      </c>
      <c r="C26" s="86">
        <v>0</v>
      </c>
      <c r="D26" s="86">
        <v>135</v>
      </c>
      <c r="E26" s="87">
        <v>1503</v>
      </c>
      <c r="H26" s="33"/>
      <c r="I26" s="40"/>
    </row>
    <row r="27" spans="1:9" ht="14.25" customHeight="1">
      <c r="A27" s="66">
        <v>45344</v>
      </c>
      <c r="B27" s="86">
        <v>1600</v>
      </c>
      <c r="C27" s="86">
        <v>0</v>
      </c>
      <c r="D27" s="86">
        <v>65</v>
      </c>
      <c r="E27" s="87">
        <v>1665</v>
      </c>
      <c r="H27" s="33"/>
      <c r="I27" s="40"/>
    </row>
    <row r="28" spans="1:9" ht="14.25" customHeight="1">
      <c r="A28" s="66">
        <v>45301</v>
      </c>
      <c r="B28" s="86">
        <v>1727</v>
      </c>
      <c r="C28" s="86">
        <v>0</v>
      </c>
      <c r="D28" s="86">
        <v>510</v>
      </c>
      <c r="E28" s="87">
        <v>2237</v>
      </c>
      <c r="H28" s="33"/>
      <c r="I28" s="40"/>
    </row>
    <row r="29" spans="1:9" ht="14.25" customHeight="1">
      <c r="A29" s="66">
        <v>45275</v>
      </c>
      <c r="B29" s="86">
        <v>1608</v>
      </c>
      <c r="C29" s="86">
        <v>0</v>
      </c>
      <c r="D29" s="86">
        <v>27</v>
      </c>
      <c r="E29" s="87">
        <v>1635</v>
      </c>
      <c r="H29" s="33"/>
      <c r="I29" s="40"/>
    </row>
    <row r="30" spans="1:9" ht="14.25" customHeight="1">
      <c r="A30" s="66">
        <v>45245</v>
      </c>
      <c r="B30" s="86">
        <v>2425</v>
      </c>
      <c r="C30" s="86">
        <v>0</v>
      </c>
      <c r="D30" s="86">
        <v>305</v>
      </c>
      <c r="E30" s="87">
        <v>2730</v>
      </c>
      <c r="H30" s="33"/>
      <c r="I30" s="40"/>
    </row>
    <row r="31" spans="1:9">
      <c r="A31" s="66">
        <v>45231</v>
      </c>
      <c r="B31" s="86">
        <v>2555</v>
      </c>
      <c r="C31" s="86">
        <v>0</v>
      </c>
      <c r="D31" s="86">
        <v>202</v>
      </c>
      <c r="E31" s="87">
        <v>2757</v>
      </c>
    </row>
    <row r="32" spans="1:9">
      <c r="A32" s="66">
        <v>45205</v>
      </c>
      <c r="B32" s="86">
        <v>2460</v>
      </c>
      <c r="C32" s="86">
        <v>0</v>
      </c>
      <c r="D32" s="86">
        <v>37</v>
      </c>
      <c r="E32" s="87">
        <v>2497</v>
      </c>
    </row>
    <row r="33" spans="1:9">
      <c r="A33" s="66">
        <v>45183</v>
      </c>
      <c r="B33" s="86">
        <v>2695</v>
      </c>
      <c r="C33" s="86">
        <v>0</v>
      </c>
      <c r="D33" s="86">
        <v>65</v>
      </c>
      <c r="E33" s="87">
        <v>2760</v>
      </c>
      <c r="H33" s="33"/>
      <c r="I33" s="40"/>
    </row>
    <row r="34" spans="1:9">
      <c r="A34" s="66">
        <v>45168</v>
      </c>
      <c r="B34" s="86">
        <v>3046</v>
      </c>
      <c r="C34" s="86">
        <v>1</v>
      </c>
      <c r="D34" s="86">
        <v>39</v>
      </c>
      <c r="E34" s="87">
        <v>3086</v>
      </c>
    </row>
    <row r="35" spans="1:9">
      <c r="A35" s="66">
        <v>45154</v>
      </c>
      <c r="B35" s="86">
        <v>2238</v>
      </c>
      <c r="C35" s="86">
        <v>0</v>
      </c>
      <c r="D35" s="86">
        <v>0</v>
      </c>
      <c r="E35" s="87">
        <v>2238</v>
      </c>
    </row>
    <row r="36" spans="1:9">
      <c r="A36" s="66">
        <v>45132</v>
      </c>
      <c r="B36" s="86">
        <v>1365</v>
      </c>
      <c r="C36" s="86">
        <v>0</v>
      </c>
      <c r="D36" s="86">
        <v>0</v>
      </c>
      <c r="E36" s="87">
        <v>1365</v>
      </c>
    </row>
    <row r="37" spans="1:9">
      <c r="A37" s="66">
        <v>45114</v>
      </c>
      <c r="B37" s="86">
        <v>635</v>
      </c>
      <c r="C37" s="86">
        <v>0</v>
      </c>
      <c r="D37" s="86">
        <v>0</v>
      </c>
      <c r="E37" s="87">
        <v>635</v>
      </c>
    </row>
    <row r="38" spans="1:9">
      <c r="A38" s="66">
        <v>45105</v>
      </c>
      <c r="B38" s="86">
        <v>400</v>
      </c>
      <c r="C38" s="86">
        <v>0</v>
      </c>
      <c r="D38" s="86">
        <v>0</v>
      </c>
      <c r="E38" s="87">
        <v>400</v>
      </c>
    </row>
    <row r="39" spans="1:9">
      <c r="A39" s="66">
        <v>45078</v>
      </c>
      <c r="B39" s="86">
        <v>477</v>
      </c>
      <c r="C39" s="86">
        <v>0</v>
      </c>
      <c r="D39" s="86">
        <v>0</v>
      </c>
      <c r="E39" s="87">
        <v>477</v>
      </c>
    </row>
    <row r="40" spans="1:9">
      <c r="A40" s="66">
        <v>45064</v>
      </c>
      <c r="B40" s="86">
        <v>645</v>
      </c>
      <c r="C40" s="86">
        <v>0</v>
      </c>
      <c r="D40" s="86">
        <v>0</v>
      </c>
      <c r="E40" s="87">
        <v>645</v>
      </c>
    </row>
    <row r="41" spans="1:9">
      <c r="A41" s="66">
        <v>45030</v>
      </c>
      <c r="B41" s="86">
        <v>1829</v>
      </c>
      <c r="C41" s="86">
        <v>0</v>
      </c>
      <c r="D41" s="86">
        <v>29</v>
      </c>
      <c r="E41" s="87">
        <v>1858</v>
      </c>
    </row>
    <row r="42" spans="1:9">
      <c r="A42" s="66">
        <v>45027</v>
      </c>
      <c r="B42" s="86">
        <v>1865</v>
      </c>
      <c r="C42" s="86">
        <v>0</v>
      </c>
      <c r="D42" s="86">
        <v>128</v>
      </c>
      <c r="E42" s="87">
        <v>1993</v>
      </c>
    </row>
    <row r="43" spans="1:9">
      <c r="A43" s="66">
        <v>45006</v>
      </c>
      <c r="B43" s="86">
        <v>2482</v>
      </c>
      <c r="C43" s="86">
        <v>0</v>
      </c>
      <c r="D43" s="86">
        <v>176</v>
      </c>
      <c r="E43" s="87">
        <v>2658</v>
      </c>
    </row>
    <row r="44" spans="1:9">
      <c r="A44" s="66">
        <v>44987</v>
      </c>
      <c r="B44" s="86">
        <v>1787</v>
      </c>
      <c r="C44" s="86">
        <v>0</v>
      </c>
      <c r="D44" s="86">
        <v>37</v>
      </c>
      <c r="E44" s="87">
        <v>1824</v>
      </c>
    </row>
    <row r="45" spans="1:9">
      <c r="A45" s="66">
        <v>44972</v>
      </c>
      <c r="B45" s="86">
        <v>1922</v>
      </c>
      <c r="C45" s="86">
        <v>0</v>
      </c>
      <c r="D45" s="86">
        <v>65</v>
      </c>
      <c r="E45" s="87">
        <v>1987</v>
      </c>
    </row>
    <row r="46" spans="1:9">
      <c r="A46" s="66">
        <v>44963</v>
      </c>
      <c r="B46" s="86">
        <v>2408</v>
      </c>
      <c r="C46" s="86">
        <v>0</v>
      </c>
      <c r="D46" s="86">
        <v>63</v>
      </c>
      <c r="E46" s="87">
        <v>2471</v>
      </c>
    </row>
    <row r="47" spans="1:9">
      <c r="A47" s="66">
        <v>44947</v>
      </c>
      <c r="B47" s="86">
        <v>1995</v>
      </c>
      <c r="C47" s="86">
        <v>0</v>
      </c>
      <c r="D47" s="86">
        <v>2</v>
      </c>
      <c r="E47" s="87">
        <v>1997</v>
      </c>
    </row>
    <row r="48" spans="1:9">
      <c r="A48" s="66">
        <v>44932</v>
      </c>
      <c r="B48" s="86">
        <v>1723</v>
      </c>
      <c r="C48" s="86">
        <v>0</v>
      </c>
      <c r="D48" s="86">
        <v>5</v>
      </c>
      <c r="E48" s="87">
        <v>1728</v>
      </c>
    </row>
    <row r="49" spans="1:5">
      <c r="A49" s="66">
        <v>44914</v>
      </c>
      <c r="B49" s="86">
        <v>1433</v>
      </c>
      <c r="C49" s="86">
        <v>0</v>
      </c>
      <c r="D49" s="86">
        <v>0</v>
      </c>
      <c r="E49" s="87">
        <v>1433</v>
      </c>
    </row>
    <row r="50" spans="1:5" ht="15" customHeight="1">
      <c r="A50" s="66">
        <v>44900</v>
      </c>
      <c r="B50" s="86">
        <v>1045</v>
      </c>
      <c r="C50" s="86">
        <v>0</v>
      </c>
      <c r="D50" s="86">
        <v>0</v>
      </c>
      <c r="E50" s="87">
        <v>1045</v>
      </c>
    </row>
    <row r="51" spans="1:5" ht="15" customHeight="1">
      <c r="A51" s="66">
        <v>44881</v>
      </c>
      <c r="B51" s="86">
        <v>1710</v>
      </c>
      <c r="C51" s="86">
        <v>0</v>
      </c>
      <c r="D51" s="86">
        <v>0</v>
      </c>
      <c r="E51" s="87">
        <v>1710</v>
      </c>
    </row>
    <row r="52" spans="1:5" ht="15" customHeight="1">
      <c r="A52" s="66">
        <v>44839</v>
      </c>
      <c r="B52" s="86">
        <v>3390</v>
      </c>
      <c r="C52" s="86">
        <v>0</v>
      </c>
      <c r="D52" s="86">
        <v>60</v>
      </c>
      <c r="E52" s="87">
        <v>3450</v>
      </c>
    </row>
    <row r="53" spans="1:5" ht="15" customHeight="1">
      <c r="A53" s="66">
        <v>44809</v>
      </c>
      <c r="B53" s="86">
        <v>2330</v>
      </c>
      <c r="C53" s="86">
        <v>50</v>
      </c>
      <c r="D53" s="86">
        <v>0</v>
      </c>
      <c r="E53" s="87">
        <v>2380</v>
      </c>
    </row>
    <row r="54" spans="1:5" ht="15" customHeight="1">
      <c r="A54" s="66">
        <v>44790</v>
      </c>
      <c r="B54" s="86">
        <v>1850</v>
      </c>
      <c r="C54" s="86">
        <v>60</v>
      </c>
      <c r="D54" s="86">
        <v>0</v>
      </c>
      <c r="E54" s="87">
        <v>1910</v>
      </c>
    </row>
    <row r="55" spans="1:5" ht="15" customHeight="1">
      <c r="A55" s="66">
        <v>44777</v>
      </c>
      <c r="B55" s="86">
        <v>2220</v>
      </c>
      <c r="C55" s="86">
        <v>130</v>
      </c>
      <c r="D55" s="86">
        <v>0</v>
      </c>
      <c r="E55" s="87">
        <v>2350</v>
      </c>
    </row>
    <row r="56" spans="1:5" ht="15" customHeight="1">
      <c r="A56" s="66">
        <v>44749</v>
      </c>
      <c r="B56" s="86">
        <v>970</v>
      </c>
      <c r="C56" s="86">
        <v>120</v>
      </c>
      <c r="D56" s="86">
        <v>0</v>
      </c>
      <c r="E56" s="87">
        <v>1090</v>
      </c>
    </row>
    <row r="57" spans="1:5" ht="15" customHeight="1">
      <c r="A57" s="66">
        <v>44719</v>
      </c>
      <c r="B57" s="86">
        <v>1500</v>
      </c>
      <c r="C57" s="86">
        <v>60</v>
      </c>
      <c r="D57" s="86">
        <v>0</v>
      </c>
      <c r="E57" s="87">
        <v>1560</v>
      </c>
    </row>
    <row r="58" spans="1:5" ht="15" customHeight="1">
      <c r="A58" s="66">
        <v>44706</v>
      </c>
      <c r="B58" s="86">
        <v>2420</v>
      </c>
      <c r="C58" s="86">
        <v>0</v>
      </c>
      <c r="D58" s="86">
        <v>150</v>
      </c>
      <c r="E58" s="87">
        <v>2570</v>
      </c>
    </row>
    <row r="59" spans="1:5" ht="15" customHeight="1">
      <c r="A59" s="66">
        <v>44679</v>
      </c>
      <c r="B59" s="86">
        <v>3100</v>
      </c>
      <c r="C59" s="86">
        <v>0</v>
      </c>
      <c r="D59" s="86">
        <v>900</v>
      </c>
      <c r="E59" s="87">
        <v>4000</v>
      </c>
    </row>
    <row r="60" spans="1:5" ht="15" customHeight="1">
      <c r="A60" s="66">
        <v>44665</v>
      </c>
      <c r="B60" s="86">
        <v>2500</v>
      </c>
      <c r="C60" s="86">
        <v>0</v>
      </c>
      <c r="D60" s="86">
        <v>1570</v>
      </c>
      <c r="E60" s="87">
        <v>4070</v>
      </c>
    </row>
    <row r="61" spans="1:5" ht="15" customHeight="1">
      <c r="A61" s="66">
        <v>44657</v>
      </c>
      <c r="B61" s="86">
        <v>3200</v>
      </c>
      <c r="C61" s="86">
        <v>0</v>
      </c>
      <c r="D61" s="86">
        <v>880</v>
      </c>
      <c r="E61" s="87">
        <v>4080</v>
      </c>
    </row>
    <row r="62" spans="1:5" ht="15" customHeight="1">
      <c r="A62" s="66">
        <v>44634</v>
      </c>
      <c r="B62" s="86">
        <v>4670</v>
      </c>
      <c r="C62" s="86">
        <v>0</v>
      </c>
      <c r="D62" s="86">
        <v>0</v>
      </c>
      <c r="E62" s="87">
        <v>4670</v>
      </c>
    </row>
    <row r="63" spans="1:5" ht="15" customHeight="1">
      <c r="A63" s="66">
        <v>44608</v>
      </c>
      <c r="B63" s="86">
        <v>2510</v>
      </c>
      <c r="C63" s="86">
        <v>0</v>
      </c>
      <c r="D63" s="86">
        <v>50</v>
      </c>
      <c r="E63" s="87">
        <v>2560</v>
      </c>
    </row>
    <row r="64" spans="1:5" ht="15" customHeight="1">
      <c r="A64" s="66">
        <v>44594</v>
      </c>
      <c r="B64" s="86">
        <v>2570</v>
      </c>
      <c r="C64" s="86">
        <v>0</v>
      </c>
      <c r="D64" s="86">
        <v>300</v>
      </c>
      <c r="E64" s="87">
        <v>2870</v>
      </c>
    </row>
    <row r="65" spans="1:5" ht="15" customHeight="1">
      <c r="A65" s="66">
        <v>44567</v>
      </c>
      <c r="B65" s="86">
        <v>2220</v>
      </c>
      <c r="C65" s="86">
        <v>0</v>
      </c>
      <c r="D65" s="86">
        <v>300</v>
      </c>
      <c r="E65" s="87">
        <v>2520</v>
      </c>
    </row>
    <row r="66" spans="1:5" ht="15" customHeight="1">
      <c r="A66" s="66">
        <v>44551</v>
      </c>
      <c r="B66" s="86">
        <v>2040</v>
      </c>
      <c r="C66" s="86">
        <v>5</v>
      </c>
      <c r="D66" s="86">
        <v>10</v>
      </c>
      <c r="E66" s="87">
        <v>2055</v>
      </c>
    </row>
    <row r="67" spans="1:5" ht="15" customHeight="1">
      <c r="A67" s="66">
        <v>44537</v>
      </c>
      <c r="B67" s="86">
        <v>2320</v>
      </c>
      <c r="C67" s="86">
        <v>0</v>
      </c>
      <c r="D67" s="86">
        <v>0</v>
      </c>
      <c r="E67" s="87">
        <v>2320</v>
      </c>
    </row>
    <row r="68" spans="1:5" ht="15" customHeight="1">
      <c r="A68" s="66">
        <v>44518</v>
      </c>
      <c r="B68" s="86">
        <v>2180</v>
      </c>
      <c r="C68" s="86">
        <v>0</v>
      </c>
      <c r="D68" s="86">
        <v>0</v>
      </c>
      <c r="E68" s="87">
        <v>2180</v>
      </c>
    </row>
    <row r="69" spans="1:5" ht="15" customHeight="1">
      <c r="A69" s="66">
        <v>44477</v>
      </c>
      <c r="B69" s="86">
        <v>3780</v>
      </c>
      <c r="C69" s="86">
        <v>0</v>
      </c>
      <c r="D69" s="86">
        <v>0</v>
      </c>
      <c r="E69" s="87">
        <v>3780</v>
      </c>
    </row>
    <row r="70" spans="1:5" ht="15" customHeight="1">
      <c r="A70" s="66">
        <v>44452</v>
      </c>
      <c r="B70" s="86">
        <v>4650</v>
      </c>
      <c r="C70" s="86">
        <v>0</v>
      </c>
      <c r="D70" s="86">
        <v>0</v>
      </c>
      <c r="E70" s="87">
        <v>4650</v>
      </c>
    </row>
    <row r="71" spans="1:5" ht="15" customHeight="1">
      <c r="A71" s="66">
        <v>44428</v>
      </c>
      <c r="B71" s="86">
        <v>4890</v>
      </c>
      <c r="C71" s="86">
        <v>0</v>
      </c>
      <c r="D71" s="86">
        <v>0</v>
      </c>
      <c r="E71" s="87">
        <v>4890</v>
      </c>
    </row>
    <row r="72" spans="1:5" ht="15" customHeight="1">
      <c r="A72" s="66">
        <v>44413</v>
      </c>
      <c r="B72" s="86">
        <v>4370</v>
      </c>
      <c r="C72" s="86">
        <v>0</v>
      </c>
      <c r="D72" s="86">
        <v>0</v>
      </c>
      <c r="E72" s="87">
        <v>4370</v>
      </c>
    </row>
    <row r="73" spans="1:5" ht="15" customHeight="1">
      <c r="A73" s="66">
        <v>44389</v>
      </c>
      <c r="B73" s="86">
        <v>2340</v>
      </c>
      <c r="C73" s="86">
        <v>190</v>
      </c>
      <c r="D73" s="86">
        <v>0</v>
      </c>
      <c r="E73" s="87">
        <v>2530</v>
      </c>
    </row>
    <row r="74" spans="1:5" ht="15" customHeight="1">
      <c r="A74" s="66">
        <v>44358</v>
      </c>
      <c r="B74" s="86">
        <v>1920</v>
      </c>
      <c r="C74" s="86">
        <v>30</v>
      </c>
      <c r="D74" s="86">
        <v>0</v>
      </c>
      <c r="E74" s="87">
        <v>1950</v>
      </c>
    </row>
    <row r="75" spans="1:5" ht="15" customHeight="1">
      <c r="A75" s="66">
        <v>44335</v>
      </c>
      <c r="B75" s="86">
        <v>1750</v>
      </c>
      <c r="C75" s="86">
        <v>5</v>
      </c>
      <c r="D75" s="86">
        <v>0</v>
      </c>
      <c r="E75" s="87">
        <v>1755</v>
      </c>
    </row>
    <row r="76" spans="1:5" ht="15" customHeight="1">
      <c r="A76" s="66">
        <v>44322</v>
      </c>
      <c r="B76" s="86">
        <v>730</v>
      </c>
      <c r="C76" s="86">
        <v>2</v>
      </c>
      <c r="D76" s="86">
        <v>80</v>
      </c>
      <c r="E76" s="87">
        <v>812</v>
      </c>
    </row>
    <row r="77" spans="1:5" ht="15" customHeight="1">
      <c r="A77" s="66">
        <v>44305</v>
      </c>
      <c r="B77" s="86">
        <v>1970</v>
      </c>
      <c r="C77" s="86">
        <v>10</v>
      </c>
      <c r="D77" s="86">
        <v>5400</v>
      </c>
      <c r="E77" s="87">
        <v>7380</v>
      </c>
    </row>
    <row r="78" spans="1:5" ht="15" customHeight="1">
      <c r="A78" s="66">
        <v>44293</v>
      </c>
      <c r="B78" s="86">
        <v>2500</v>
      </c>
      <c r="C78" s="86">
        <v>1</v>
      </c>
      <c r="D78" s="86">
        <v>250</v>
      </c>
      <c r="E78" s="87">
        <v>2751</v>
      </c>
    </row>
    <row r="79" spans="1:5" ht="15" customHeight="1">
      <c r="A79" s="66">
        <v>44256</v>
      </c>
      <c r="B79" s="86">
        <v>2810</v>
      </c>
      <c r="C79" s="86">
        <v>0</v>
      </c>
      <c r="D79" s="86">
        <v>2500</v>
      </c>
      <c r="E79" s="87">
        <v>5310</v>
      </c>
    </row>
    <row r="80" spans="1:5" ht="15" customHeight="1">
      <c r="A80" s="66">
        <v>44243</v>
      </c>
      <c r="B80" s="86">
        <v>2310</v>
      </c>
      <c r="C80" s="86">
        <v>0</v>
      </c>
      <c r="D80" s="86">
        <v>600</v>
      </c>
      <c r="E80" s="87">
        <v>2910</v>
      </c>
    </row>
    <row r="81" spans="1:5" ht="15" customHeight="1">
      <c r="A81" s="66">
        <v>44229</v>
      </c>
      <c r="B81" s="86">
        <v>2460</v>
      </c>
      <c r="C81" s="86">
        <v>0</v>
      </c>
      <c r="D81" s="86">
        <v>1800</v>
      </c>
      <c r="E81" s="87">
        <v>4440</v>
      </c>
    </row>
    <row r="82" spans="1:5" ht="15" customHeight="1">
      <c r="A82" s="66">
        <v>44202</v>
      </c>
      <c r="B82" s="86">
        <v>2240</v>
      </c>
      <c r="C82" s="86">
        <v>0</v>
      </c>
      <c r="D82" s="86">
        <v>1080</v>
      </c>
      <c r="E82" s="87">
        <v>3320</v>
      </c>
    </row>
    <row r="83" spans="1:5" ht="15" customHeight="1">
      <c r="A83" s="66">
        <v>44188</v>
      </c>
      <c r="B83" s="86">
        <v>2780</v>
      </c>
      <c r="C83" s="86">
        <v>0</v>
      </c>
      <c r="D83" s="86">
        <v>570</v>
      </c>
      <c r="E83" s="87">
        <f>SUM(B83:D83)</f>
        <v>3350</v>
      </c>
    </row>
    <row r="84" spans="1:5" ht="15" customHeight="1">
      <c r="A84" s="66">
        <v>44173</v>
      </c>
      <c r="B84" s="86">
        <v>3720</v>
      </c>
      <c r="C84" s="86">
        <v>0</v>
      </c>
      <c r="D84" s="86">
        <v>290</v>
      </c>
      <c r="E84" s="87">
        <f>SUM(B84:D84)</f>
        <v>4010</v>
      </c>
    </row>
    <row r="85" spans="1:5" ht="15" customHeight="1">
      <c r="A85" s="66">
        <v>44159</v>
      </c>
      <c r="B85" s="86">
        <v>2830</v>
      </c>
      <c r="C85" s="86">
        <v>0</v>
      </c>
      <c r="D85" s="86">
        <v>700</v>
      </c>
      <c r="E85" s="87">
        <f>SUM(B85:D85)</f>
        <v>3530</v>
      </c>
    </row>
    <row r="86" spans="1:5" ht="15" customHeight="1">
      <c r="A86" s="66">
        <v>44153</v>
      </c>
      <c r="B86" s="86">
        <v>2320</v>
      </c>
      <c r="C86" s="86">
        <v>0</v>
      </c>
      <c r="D86" s="86">
        <v>890</v>
      </c>
      <c r="E86" s="87">
        <f t="shared" ref="E86:E93" si="0">SUM(B86:D86)</f>
        <v>3210</v>
      </c>
    </row>
    <row r="87" spans="1:5" ht="15" customHeight="1">
      <c r="A87" s="66">
        <v>44139</v>
      </c>
      <c r="B87" s="86">
        <v>2010</v>
      </c>
      <c r="C87" s="86">
        <v>0</v>
      </c>
      <c r="D87" s="86">
        <v>1900</v>
      </c>
      <c r="E87" s="87">
        <f t="shared" si="0"/>
        <v>3910</v>
      </c>
    </row>
    <row r="88" spans="1:5" ht="15" customHeight="1">
      <c r="A88" s="66">
        <v>44125</v>
      </c>
      <c r="B88" s="86">
        <v>3350</v>
      </c>
      <c r="C88" s="86">
        <v>470</v>
      </c>
      <c r="D88" s="86">
        <v>0</v>
      </c>
      <c r="E88" s="87">
        <f t="shared" si="0"/>
        <v>3820</v>
      </c>
    </row>
    <row r="89" spans="1:5" ht="15" customHeight="1">
      <c r="A89" s="66">
        <v>44112</v>
      </c>
      <c r="B89" s="86">
        <v>3300</v>
      </c>
      <c r="C89" s="86">
        <v>400</v>
      </c>
      <c r="D89" s="86">
        <v>0</v>
      </c>
      <c r="E89" s="87">
        <f t="shared" si="0"/>
        <v>3700</v>
      </c>
    </row>
    <row r="90" spans="1:5" ht="15" customHeight="1">
      <c r="A90" s="66">
        <v>44092</v>
      </c>
      <c r="B90" s="86">
        <v>4610</v>
      </c>
      <c r="C90" s="86">
        <v>1000</v>
      </c>
      <c r="D90" s="86">
        <v>0</v>
      </c>
      <c r="E90" s="87">
        <f t="shared" si="0"/>
        <v>5610</v>
      </c>
    </row>
    <row r="91" spans="1:5" ht="15" customHeight="1">
      <c r="A91" s="66">
        <v>44078</v>
      </c>
      <c r="B91" s="86">
        <v>3625</v>
      </c>
      <c r="C91" s="86">
        <v>1245</v>
      </c>
      <c r="D91" s="86">
        <v>0</v>
      </c>
      <c r="E91" s="87">
        <f t="shared" si="0"/>
        <v>4870</v>
      </c>
    </row>
    <row r="92" spans="1:5" ht="15" customHeight="1">
      <c r="A92" s="66">
        <v>44063</v>
      </c>
      <c r="B92" s="86">
        <v>2590</v>
      </c>
      <c r="C92" s="86">
        <v>1190</v>
      </c>
      <c r="D92" s="86">
        <v>0</v>
      </c>
      <c r="E92" s="87">
        <f t="shared" si="0"/>
        <v>3780</v>
      </c>
    </row>
    <row r="93" spans="1:5" ht="15" customHeight="1">
      <c r="A93" s="66">
        <v>44050</v>
      </c>
      <c r="B93" s="86">
        <v>2860</v>
      </c>
      <c r="C93" s="86">
        <v>1580</v>
      </c>
      <c r="D93" s="86">
        <v>0</v>
      </c>
      <c r="E93" s="87">
        <f t="shared" si="0"/>
        <v>4440</v>
      </c>
    </row>
    <row r="94" spans="1:5" ht="15" customHeight="1">
      <c r="A94" s="66">
        <v>44013</v>
      </c>
      <c r="B94" s="86">
        <v>2270</v>
      </c>
      <c r="C94" s="86">
        <v>1040</v>
      </c>
      <c r="D94" s="86">
        <v>0</v>
      </c>
      <c r="E94" s="87">
        <f t="shared" ref="E94:E99" si="1">SUM(B94:D94)</f>
        <v>3310</v>
      </c>
    </row>
    <row r="95" spans="1:5" ht="15" customHeight="1">
      <c r="A95" s="66">
        <v>44000</v>
      </c>
      <c r="B95" s="86">
        <v>1440</v>
      </c>
      <c r="C95" s="86">
        <v>1040</v>
      </c>
      <c r="D95" s="86">
        <v>0</v>
      </c>
      <c r="E95" s="87">
        <f t="shared" si="1"/>
        <v>2480</v>
      </c>
    </row>
    <row r="96" spans="1:5" ht="15" customHeight="1">
      <c r="A96" s="66">
        <v>43983</v>
      </c>
      <c r="B96" s="86">
        <v>1950</v>
      </c>
      <c r="C96" s="86">
        <v>500</v>
      </c>
      <c r="D96" s="86">
        <v>0</v>
      </c>
      <c r="E96" s="87">
        <f t="shared" si="1"/>
        <v>2450</v>
      </c>
    </row>
    <row r="97" spans="1:5" ht="15" customHeight="1">
      <c r="A97" s="66">
        <v>43978</v>
      </c>
      <c r="B97" s="86">
        <v>1415</v>
      </c>
      <c r="C97" s="86">
        <v>420</v>
      </c>
      <c r="D97" s="86">
        <v>0</v>
      </c>
      <c r="E97" s="87">
        <f t="shared" si="1"/>
        <v>1835</v>
      </c>
    </row>
    <row r="98" spans="1:5" ht="15" customHeight="1">
      <c r="A98" s="66">
        <v>43972</v>
      </c>
      <c r="B98" s="86">
        <v>1710</v>
      </c>
      <c r="C98" s="86">
        <v>170</v>
      </c>
      <c r="D98" s="86">
        <v>0</v>
      </c>
      <c r="E98" s="87">
        <f t="shared" si="1"/>
        <v>1880</v>
      </c>
    </row>
    <row r="99" spans="1:5" ht="15" customHeight="1">
      <c r="A99" s="66">
        <v>43964</v>
      </c>
      <c r="B99" s="86">
        <v>860</v>
      </c>
      <c r="C99" s="86">
        <v>152</v>
      </c>
      <c r="D99" s="86">
        <v>0</v>
      </c>
      <c r="E99" s="87">
        <f t="shared" si="1"/>
        <v>1012</v>
      </c>
    </row>
    <row r="100" spans="1:5" ht="15" customHeight="1">
      <c r="A100" s="66">
        <v>43957</v>
      </c>
      <c r="B100" s="86">
        <v>815</v>
      </c>
      <c r="C100" s="86">
        <v>4</v>
      </c>
      <c r="D100" s="86">
        <v>0</v>
      </c>
      <c r="E100" s="87">
        <f t="shared" ref="E100:E105" si="2">SUM(B100:D100)</f>
        <v>819</v>
      </c>
    </row>
    <row r="101" spans="1:5" ht="15" customHeight="1">
      <c r="A101" s="66">
        <v>43943</v>
      </c>
      <c r="B101" s="86">
        <v>1275</v>
      </c>
      <c r="C101" s="86">
        <v>2</v>
      </c>
      <c r="D101" s="86">
        <v>0</v>
      </c>
      <c r="E101" s="87">
        <f t="shared" si="2"/>
        <v>1277</v>
      </c>
    </row>
    <row r="102" spans="1:5" ht="15" customHeight="1">
      <c r="A102" s="66">
        <v>43938</v>
      </c>
      <c r="B102" s="86">
        <v>1140</v>
      </c>
      <c r="C102" s="86">
        <v>0</v>
      </c>
      <c r="D102" s="86">
        <v>0</v>
      </c>
      <c r="E102" s="87">
        <f t="shared" si="2"/>
        <v>1140</v>
      </c>
    </row>
    <row r="103" spans="1:5" ht="15" customHeight="1">
      <c r="A103" s="66">
        <v>43922</v>
      </c>
      <c r="B103" s="86">
        <v>1810</v>
      </c>
      <c r="C103" s="86">
        <v>0</v>
      </c>
      <c r="D103" s="86">
        <v>200</v>
      </c>
      <c r="E103" s="87">
        <f t="shared" si="2"/>
        <v>2010</v>
      </c>
    </row>
    <row r="104" spans="1:5" ht="15" customHeight="1">
      <c r="A104" s="66">
        <v>43907</v>
      </c>
      <c r="B104" s="86">
        <v>2275</v>
      </c>
      <c r="C104" s="86">
        <v>0</v>
      </c>
      <c r="D104" s="86">
        <v>690</v>
      </c>
      <c r="E104" s="87">
        <f t="shared" si="2"/>
        <v>2965</v>
      </c>
    </row>
    <row r="105" spans="1:5" ht="15" customHeight="1">
      <c r="A105" s="66">
        <v>43894</v>
      </c>
      <c r="B105" s="86">
        <v>3000</v>
      </c>
      <c r="C105" s="86">
        <v>20</v>
      </c>
      <c r="D105" s="86">
        <v>1030</v>
      </c>
      <c r="E105" s="87">
        <f t="shared" si="2"/>
        <v>4050</v>
      </c>
    </row>
    <row r="106" spans="1:5" ht="15" customHeight="1">
      <c r="A106" s="66">
        <v>43882</v>
      </c>
      <c r="B106" s="86">
        <v>2890</v>
      </c>
      <c r="C106" s="86">
        <v>1</v>
      </c>
      <c r="D106" s="86">
        <v>1000</v>
      </c>
      <c r="E106" s="87">
        <v>3891</v>
      </c>
    </row>
    <row r="107" spans="1:5" ht="15" customHeight="1">
      <c r="A107" s="66">
        <v>43868</v>
      </c>
      <c r="B107" s="86">
        <v>2685</v>
      </c>
      <c r="C107" s="86">
        <v>0</v>
      </c>
      <c r="D107" s="86">
        <v>1050</v>
      </c>
      <c r="E107" s="87">
        <f>SUM(B107:D107)</f>
        <v>3735</v>
      </c>
    </row>
    <row r="108" spans="1:5" ht="15" customHeight="1">
      <c r="A108" s="66">
        <v>43853</v>
      </c>
      <c r="B108" s="86">
        <v>2680</v>
      </c>
      <c r="C108" s="86">
        <v>0</v>
      </c>
      <c r="D108" s="86">
        <v>1600</v>
      </c>
      <c r="E108" s="87">
        <f>SUM(B108:D108)</f>
        <v>4280</v>
      </c>
    </row>
    <row r="109" spans="1:5" ht="15" customHeight="1">
      <c r="A109" s="66">
        <v>43838</v>
      </c>
      <c r="B109" s="86">
        <v>2910</v>
      </c>
      <c r="C109" s="86">
        <v>2</v>
      </c>
      <c r="D109" s="86">
        <v>1570</v>
      </c>
      <c r="E109" s="87">
        <f>SUM(B109:D109)</f>
        <v>4482</v>
      </c>
    </row>
    <row r="110" spans="1:5" ht="15" customHeight="1">
      <c r="A110" s="66">
        <v>43819</v>
      </c>
      <c r="B110" s="86">
        <v>3200</v>
      </c>
      <c r="C110" s="86">
        <v>1</v>
      </c>
      <c r="D110" s="86">
        <v>130</v>
      </c>
      <c r="E110" s="87">
        <v>3331</v>
      </c>
    </row>
    <row r="111" spans="1:5" ht="15" customHeight="1">
      <c r="A111" s="66">
        <v>43809</v>
      </c>
      <c r="B111" s="86">
        <v>3260</v>
      </c>
      <c r="C111" s="86">
        <v>0</v>
      </c>
      <c r="D111" s="86">
        <v>260</v>
      </c>
      <c r="E111" s="87">
        <v>3520</v>
      </c>
    </row>
    <row r="112" spans="1:5" ht="15" customHeight="1">
      <c r="A112" s="66">
        <v>43784</v>
      </c>
      <c r="B112" s="86">
        <v>2110</v>
      </c>
      <c r="C112" s="86">
        <v>45</v>
      </c>
      <c r="D112" s="86">
        <v>100</v>
      </c>
      <c r="E112" s="87">
        <v>2255</v>
      </c>
    </row>
    <row r="113" spans="1:5" ht="15" customHeight="1">
      <c r="A113" s="66">
        <v>43770</v>
      </c>
      <c r="B113" s="86">
        <v>2050</v>
      </c>
      <c r="C113" s="86">
        <v>115</v>
      </c>
      <c r="D113" s="86">
        <v>100</v>
      </c>
      <c r="E113" s="87">
        <v>2265</v>
      </c>
    </row>
    <row r="114" spans="1:5" ht="15" customHeight="1">
      <c r="A114" s="66">
        <v>43754</v>
      </c>
      <c r="B114" s="86">
        <v>2070</v>
      </c>
      <c r="C114" s="86">
        <v>130</v>
      </c>
      <c r="D114" s="86">
        <v>155</v>
      </c>
      <c r="E114" s="87">
        <v>2355</v>
      </c>
    </row>
    <row r="115" spans="1:5" ht="15" customHeight="1">
      <c r="A115" s="66">
        <v>43740</v>
      </c>
      <c r="B115" s="86">
        <v>2290</v>
      </c>
      <c r="C115" s="86">
        <v>230</v>
      </c>
      <c r="D115" s="86">
        <v>100</v>
      </c>
      <c r="E115" s="87">
        <v>2620</v>
      </c>
    </row>
    <row r="116" spans="1:5" ht="15" customHeight="1">
      <c r="A116" s="66">
        <v>43726</v>
      </c>
      <c r="B116" s="86">
        <v>2450</v>
      </c>
      <c r="C116" s="86">
        <v>210</v>
      </c>
      <c r="D116" s="86">
        <v>50</v>
      </c>
      <c r="E116" s="87">
        <v>2710</v>
      </c>
    </row>
    <row r="117" spans="1:5" ht="15" customHeight="1">
      <c r="A117" s="66">
        <v>43683</v>
      </c>
      <c r="B117" s="86">
        <v>1850</v>
      </c>
      <c r="C117" s="86">
        <v>3</v>
      </c>
      <c r="D117" s="86">
        <v>0</v>
      </c>
      <c r="E117" s="87">
        <v>1853</v>
      </c>
    </row>
    <row r="118" spans="1:5" ht="15" customHeight="1">
      <c r="A118" s="66">
        <v>43676</v>
      </c>
      <c r="B118" s="86">
        <v>2060</v>
      </c>
      <c r="C118" s="86">
        <v>3</v>
      </c>
      <c r="D118" s="86">
        <v>0</v>
      </c>
      <c r="E118" s="87">
        <v>2063</v>
      </c>
    </row>
    <row r="119" spans="1:5" ht="15" customHeight="1">
      <c r="A119" s="66">
        <v>43670</v>
      </c>
      <c r="B119" s="86">
        <v>1635</v>
      </c>
      <c r="C119" s="86">
        <v>1</v>
      </c>
      <c r="D119" s="86">
        <v>0</v>
      </c>
      <c r="E119" s="87">
        <v>1636</v>
      </c>
    </row>
    <row r="120" spans="1:5">
      <c r="A120" s="66">
        <v>43634</v>
      </c>
      <c r="B120" s="86">
        <v>1495</v>
      </c>
      <c r="C120" s="86">
        <v>35</v>
      </c>
      <c r="D120" s="86">
        <v>0</v>
      </c>
      <c r="E120" s="87">
        <v>1530</v>
      </c>
    </row>
    <row r="121" spans="1:5">
      <c r="A121" s="66">
        <v>43620</v>
      </c>
      <c r="B121" s="86">
        <v>2338</v>
      </c>
      <c r="C121" s="86">
        <v>2</v>
      </c>
      <c r="D121" s="86">
        <v>0</v>
      </c>
      <c r="E121" s="87">
        <v>2340</v>
      </c>
    </row>
    <row r="122" spans="1:5">
      <c r="A122" s="66">
        <v>43605</v>
      </c>
      <c r="B122" s="86">
        <v>2950</v>
      </c>
      <c r="C122" s="86">
        <v>150</v>
      </c>
      <c r="D122" s="86">
        <v>0</v>
      </c>
      <c r="E122" s="87">
        <v>3100</v>
      </c>
    </row>
    <row r="123" spans="1:5">
      <c r="A123" s="66">
        <v>43602</v>
      </c>
      <c r="B123" s="86">
        <v>2980</v>
      </c>
      <c r="C123" s="86">
        <v>0</v>
      </c>
      <c r="D123" s="86">
        <v>0</v>
      </c>
      <c r="E123" s="87">
        <v>2980</v>
      </c>
    </row>
    <row r="124" spans="1:5">
      <c r="A124" s="66">
        <v>43594</v>
      </c>
      <c r="B124" s="86">
        <v>20</v>
      </c>
      <c r="C124" s="86">
        <v>0</v>
      </c>
      <c r="D124" s="86">
        <v>0</v>
      </c>
      <c r="E124" s="87">
        <v>20</v>
      </c>
    </row>
    <row r="125" spans="1:5">
      <c r="A125" s="66">
        <v>43588</v>
      </c>
      <c r="B125" s="86">
        <v>2290</v>
      </c>
      <c r="C125" s="86">
        <v>54</v>
      </c>
      <c r="D125" s="86">
        <v>1930</v>
      </c>
      <c r="E125" s="87">
        <v>4274</v>
      </c>
    </row>
    <row r="126" spans="1:5">
      <c r="A126" s="66">
        <v>43587</v>
      </c>
      <c r="B126" s="86">
        <v>2815</v>
      </c>
      <c r="C126" s="86">
        <v>101</v>
      </c>
      <c r="D126" s="86">
        <v>6050</v>
      </c>
      <c r="E126" s="87">
        <v>9016</v>
      </c>
    </row>
    <row r="127" spans="1:5">
      <c r="A127" s="66">
        <v>43581</v>
      </c>
      <c r="B127" s="86">
        <v>2770</v>
      </c>
      <c r="C127" s="86">
        <v>0</v>
      </c>
      <c r="D127" s="86">
        <v>550</v>
      </c>
      <c r="E127" s="87">
        <v>3320</v>
      </c>
    </row>
    <row r="128" spans="1:5">
      <c r="A128" s="66">
        <v>43564</v>
      </c>
      <c r="B128" s="86">
        <v>1830</v>
      </c>
      <c r="C128" s="86">
        <v>0</v>
      </c>
      <c r="D128" s="86">
        <v>2090</v>
      </c>
      <c r="E128" s="87">
        <v>3920</v>
      </c>
    </row>
    <row r="129" spans="1:5">
      <c r="A129" s="66">
        <v>43546</v>
      </c>
      <c r="B129" s="86">
        <v>1665</v>
      </c>
      <c r="C129" s="86">
        <v>30</v>
      </c>
      <c r="D129" s="86">
        <v>8995</v>
      </c>
      <c r="E129" s="87">
        <v>10690</v>
      </c>
    </row>
    <row r="130" spans="1:5">
      <c r="A130" s="66">
        <v>43536</v>
      </c>
      <c r="B130" s="86">
        <v>1685</v>
      </c>
      <c r="C130" s="86">
        <v>0</v>
      </c>
      <c r="D130" s="86">
        <v>2680</v>
      </c>
      <c r="E130" s="87">
        <v>4365</v>
      </c>
    </row>
    <row r="131" spans="1:5">
      <c r="A131" s="66">
        <v>43522</v>
      </c>
      <c r="B131" s="86">
        <v>2085</v>
      </c>
      <c r="C131" s="86">
        <v>5</v>
      </c>
      <c r="D131" s="86">
        <v>2280</v>
      </c>
      <c r="E131" s="87">
        <v>4370</v>
      </c>
    </row>
    <row r="132" spans="1:5">
      <c r="A132" s="66">
        <v>43508</v>
      </c>
      <c r="B132" s="86">
        <v>2445</v>
      </c>
      <c r="C132" s="86">
        <v>0</v>
      </c>
      <c r="D132" s="86">
        <v>1650</v>
      </c>
      <c r="E132" s="87">
        <v>4095</v>
      </c>
    </row>
    <row r="133" spans="1:5">
      <c r="A133" s="66">
        <v>43494</v>
      </c>
      <c r="B133" s="86">
        <v>3095</v>
      </c>
      <c r="C133" s="86">
        <v>0</v>
      </c>
      <c r="D133" s="86">
        <v>2090</v>
      </c>
      <c r="E133" s="87">
        <v>5185</v>
      </c>
    </row>
    <row r="134" spans="1:5">
      <c r="A134" s="66">
        <v>43479</v>
      </c>
      <c r="B134" s="86">
        <v>2975</v>
      </c>
      <c r="C134" s="86">
        <v>3</v>
      </c>
      <c r="D134" s="86">
        <v>980</v>
      </c>
      <c r="E134" s="87">
        <v>3958</v>
      </c>
    </row>
    <row r="135" spans="1:5">
      <c r="A135" s="66">
        <v>43468</v>
      </c>
      <c r="B135" s="86">
        <v>3300</v>
      </c>
      <c r="C135" s="86">
        <v>0</v>
      </c>
      <c r="D135" s="86">
        <v>860</v>
      </c>
      <c r="E135" s="87">
        <v>4160</v>
      </c>
    </row>
    <row r="136" spans="1:5">
      <c r="A136" s="66">
        <v>43464</v>
      </c>
      <c r="B136" s="86">
        <v>3225</v>
      </c>
      <c r="C136" s="86">
        <v>5</v>
      </c>
      <c r="D136" s="86">
        <v>360</v>
      </c>
      <c r="E136" s="87">
        <v>3590</v>
      </c>
    </row>
    <row r="137" spans="1:5">
      <c r="A137" s="66">
        <v>43437</v>
      </c>
      <c r="B137" s="86">
        <v>3288</v>
      </c>
      <c r="C137" s="86">
        <v>0</v>
      </c>
      <c r="D137" s="86">
        <v>730</v>
      </c>
      <c r="E137" s="87">
        <v>4018</v>
      </c>
    </row>
    <row r="138" spans="1:5">
      <c r="A138" s="66">
        <v>43418</v>
      </c>
      <c r="B138" s="86">
        <v>2505</v>
      </c>
      <c r="C138" s="86">
        <v>2</v>
      </c>
      <c r="D138" s="86">
        <v>2</v>
      </c>
      <c r="E138" s="87">
        <v>2509</v>
      </c>
    </row>
    <row r="139" spans="1:5">
      <c r="A139" s="66">
        <v>43405</v>
      </c>
      <c r="B139" s="86">
        <v>2735</v>
      </c>
      <c r="C139" s="86">
        <v>15</v>
      </c>
      <c r="D139" s="86">
        <v>21</v>
      </c>
      <c r="E139" s="87">
        <v>2771</v>
      </c>
    </row>
    <row r="140" spans="1:5">
      <c r="A140" s="66">
        <v>43389</v>
      </c>
      <c r="B140" s="86">
        <v>2780</v>
      </c>
      <c r="C140" s="86">
        <v>27</v>
      </c>
      <c r="D140" s="86">
        <v>0</v>
      </c>
      <c r="E140" s="87">
        <v>2807</v>
      </c>
    </row>
    <row r="141" spans="1:5">
      <c r="A141" s="66">
        <v>43377</v>
      </c>
      <c r="B141" s="86">
        <v>3960</v>
      </c>
      <c r="C141" s="86">
        <v>17</v>
      </c>
      <c r="D141" s="86">
        <v>0</v>
      </c>
      <c r="E141" s="87">
        <v>3977</v>
      </c>
    </row>
    <row r="142" spans="1:5">
      <c r="A142" s="66">
        <v>43350</v>
      </c>
      <c r="B142" s="86">
        <v>4865</v>
      </c>
      <c r="C142" s="86">
        <v>85</v>
      </c>
      <c r="D142" s="86">
        <v>0</v>
      </c>
      <c r="E142" s="87">
        <v>4950</v>
      </c>
    </row>
    <row r="143" spans="1:5">
      <c r="A143" s="66">
        <v>43318</v>
      </c>
      <c r="B143" s="86">
        <v>4605</v>
      </c>
      <c r="C143" s="86">
        <v>430</v>
      </c>
      <c r="D143" s="86">
        <v>0</v>
      </c>
      <c r="E143" s="87">
        <v>5035</v>
      </c>
    </row>
    <row r="144" spans="1:5">
      <c r="A144" s="66">
        <v>43284</v>
      </c>
      <c r="B144" s="86">
        <v>3255</v>
      </c>
      <c r="C144" s="86">
        <v>1410</v>
      </c>
      <c r="D144" s="86">
        <v>0</v>
      </c>
      <c r="E144" s="87">
        <v>4665</v>
      </c>
    </row>
    <row r="145" spans="1:5">
      <c r="A145" s="66">
        <v>43258</v>
      </c>
      <c r="B145" s="86">
        <v>2375</v>
      </c>
      <c r="C145" s="86">
        <v>590</v>
      </c>
      <c r="D145" s="86">
        <v>0</v>
      </c>
      <c r="E145" s="87">
        <v>2965</v>
      </c>
    </row>
    <row r="146" spans="1:5">
      <c r="A146" s="66">
        <v>43224</v>
      </c>
      <c r="B146" s="86">
        <v>2165</v>
      </c>
      <c r="C146" s="86">
        <v>0</v>
      </c>
      <c r="D146" s="86">
        <v>2375</v>
      </c>
      <c r="E146" s="87">
        <v>4540</v>
      </c>
    </row>
    <row r="147" spans="1:5">
      <c r="A147" s="66">
        <v>43194</v>
      </c>
      <c r="B147" s="86">
        <v>2760</v>
      </c>
      <c r="C147" s="86">
        <v>0</v>
      </c>
      <c r="D147" s="86">
        <v>8700</v>
      </c>
      <c r="E147" s="87">
        <v>11460</v>
      </c>
    </row>
    <row r="148" spans="1:5">
      <c r="A148" s="66">
        <v>43172</v>
      </c>
      <c r="B148" s="86">
        <v>4125</v>
      </c>
      <c r="C148" s="86">
        <v>0</v>
      </c>
      <c r="D148" s="86">
        <v>2380</v>
      </c>
      <c r="E148" s="87">
        <v>6505</v>
      </c>
    </row>
    <row r="149" spans="1:5">
      <c r="A149" s="66">
        <v>43160</v>
      </c>
      <c r="B149" s="86">
        <v>1890</v>
      </c>
      <c r="C149" s="86">
        <v>0</v>
      </c>
      <c r="D149" s="86">
        <v>1260</v>
      </c>
      <c r="E149" s="87">
        <f>SUM(B149:D149)</f>
        <v>3150</v>
      </c>
    </row>
    <row r="150" spans="1:5">
      <c r="A150" s="66">
        <v>43147</v>
      </c>
      <c r="B150" s="86">
        <v>3095</v>
      </c>
      <c r="C150" s="86">
        <v>0</v>
      </c>
      <c r="D150" s="86">
        <v>970</v>
      </c>
      <c r="E150" s="87">
        <v>4065</v>
      </c>
    </row>
    <row r="151" spans="1:5">
      <c r="A151" s="66">
        <v>43138</v>
      </c>
      <c r="B151" s="86">
        <v>2635</v>
      </c>
      <c r="C151" s="86">
        <v>0</v>
      </c>
      <c r="D151" s="86">
        <v>1080</v>
      </c>
      <c r="E151" s="87">
        <v>3715</v>
      </c>
    </row>
    <row r="152" spans="1:5">
      <c r="A152" s="66">
        <v>43132</v>
      </c>
      <c r="B152" s="86">
        <v>1735</v>
      </c>
      <c r="C152" s="86">
        <v>1438</v>
      </c>
      <c r="D152" s="86">
        <v>1175</v>
      </c>
      <c r="E152" s="87">
        <v>4348</v>
      </c>
    </row>
    <row r="153" spans="1:5">
      <c r="A153" s="66">
        <v>43124</v>
      </c>
      <c r="B153" s="86">
        <v>2835</v>
      </c>
      <c r="C153" s="86">
        <v>0</v>
      </c>
      <c r="D153" s="86">
        <v>1115</v>
      </c>
      <c r="E153" s="87">
        <v>3950</v>
      </c>
    </row>
    <row r="154" spans="1:5">
      <c r="A154" s="66">
        <v>43110</v>
      </c>
      <c r="B154" s="86">
        <v>2770</v>
      </c>
      <c r="C154" s="86">
        <v>0</v>
      </c>
      <c r="D154" s="86">
        <v>795</v>
      </c>
      <c r="E154" s="87">
        <f>SUM(B154:D154)</f>
        <v>3565</v>
      </c>
    </row>
    <row r="155" spans="1:5">
      <c r="A155" s="66">
        <v>43075</v>
      </c>
      <c r="B155" s="86">
        <v>2304</v>
      </c>
      <c r="C155" s="86">
        <v>256</v>
      </c>
      <c r="D155" s="86">
        <v>25</v>
      </c>
      <c r="E155" s="87">
        <v>2585</v>
      </c>
    </row>
    <row r="156" spans="1:5">
      <c r="A156" s="66">
        <v>43048</v>
      </c>
      <c r="B156" s="86">
        <v>1017</v>
      </c>
      <c r="C156" s="86">
        <v>700</v>
      </c>
      <c r="D156" s="86">
        <v>35</v>
      </c>
      <c r="E156" s="87">
        <v>1752</v>
      </c>
    </row>
    <row r="157" spans="1:5">
      <c r="A157" s="66">
        <v>43013</v>
      </c>
      <c r="B157" s="86">
        <v>3360</v>
      </c>
      <c r="C157" s="86">
        <v>42</v>
      </c>
      <c r="D157" s="86">
        <v>798</v>
      </c>
      <c r="E157" s="87">
        <v>4200</v>
      </c>
    </row>
    <row r="158" spans="1:5">
      <c r="A158" s="66">
        <v>42983</v>
      </c>
      <c r="B158" s="86">
        <v>3235</v>
      </c>
      <c r="C158" s="86">
        <v>90</v>
      </c>
      <c r="D158" s="86">
        <v>645</v>
      </c>
      <c r="E158" s="87">
        <v>3970</v>
      </c>
    </row>
    <row r="159" spans="1:5">
      <c r="A159" s="66">
        <v>42977</v>
      </c>
      <c r="B159" s="86">
        <v>2965</v>
      </c>
      <c r="C159" s="86">
        <v>735</v>
      </c>
      <c r="D159" s="86">
        <v>955</v>
      </c>
      <c r="E159" s="87">
        <v>4655</v>
      </c>
    </row>
    <row r="160" spans="1:5">
      <c r="A160" s="66">
        <v>42949</v>
      </c>
      <c r="B160" s="86">
        <v>1900</v>
      </c>
      <c r="C160" s="86">
        <v>1200</v>
      </c>
      <c r="D160" s="86">
        <v>520</v>
      </c>
      <c r="E160" s="87">
        <v>3620</v>
      </c>
    </row>
    <row r="161" spans="1:5">
      <c r="A161" s="66">
        <v>42928</v>
      </c>
      <c r="B161" s="86">
        <v>1960</v>
      </c>
      <c r="C161" s="86">
        <v>840</v>
      </c>
      <c r="D161" s="86">
        <v>500</v>
      </c>
      <c r="E161" s="87">
        <v>3300</v>
      </c>
    </row>
    <row r="162" spans="1:5">
      <c r="A162" s="66">
        <v>42891</v>
      </c>
      <c r="B162" s="86">
        <v>3500</v>
      </c>
      <c r="C162" s="86">
        <v>73</v>
      </c>
      <c r="D162" s="86">
        <v>400</v>
      </c>
      <c r="E162" s="87">
        <v>3973</v>
      </c>
    </row>
    <row r="163" spans="1:5">
      <c r="A163" s="66">
        <v>42887</v>
      </c>
      <c r="B163" s="86">
        <v>3115</v>
      </c>
      <c r="C163" s="86">
        <v>60</v>
      </c>
      <c r="D163" s="86">
        <v>775</v>
      </c>
      <c r="E163" s="87">
        <v>3950</v>
      </c>
    </row>
    <row r="164" spans="1:5">
      <c r="A164" s="66">
        <v>42859</v>
      </c>
      <c r="B164" s="86">
        <v>4000</v>
      </c>
      <c r="C164" s="86">
        <v>0</v>
      </c>
      <c r="D164" s="86">
        <v>180</v>
      </c>
      <c r="E164" s="87">
        <v>4180</v>
      </c>
    </row>
    <row r="165" spans="1:5">
      <c r="A165" s="66">
        <v>42835</v>
      </c>
      <c r="B165" s="86">
        <v>4000</v>
      </c>
      <c r="C165" s="86">
        <v>0</v>
      </c>
      <c r="D165" s="86">
        <v>50</v>
      </c>
      <c r="E165" s="87">
        <v>4050</v>
      </c>
    </row>
    <row r="166" spans="1:5">
      <c r="A166" s="66">
        <v>42800</v>
      </c>
      <c r="B166" s="86">
        <v>3500</v>
      </c>
      <c r="C166" s="86">
        <v>0</v>
      </c>
      <c r="D166" s="86">
        <v>500</v>
      </c>
      <c r="E166" s="87">
        <v>4000</v>
      </c>
    </row>
    <row r="167" spans="1:5">
      <c r="A167" s="66">
        <v>42782</v>
      </c>
      <c r="B167" s="86">
        <v>2800</v>
      </c>
      <c r="C167" s="86">
        <v>0</v>
      </c>
      <c r="D167" s="86">
        <v>720</v>
      </c>
      <c r="E167" s="87">
        <v>3520</v>
      </c>
    </row>
    <row r="168" spans="1:5">
      <c r="A168" s="66">
        <v>42755</v>
      </c>
      <c r="B168" s="86">
        <v>1318</v>
      </c>
      <c r="C168" s="86">
        <v>0</v>
      </c>
      <c r="D168" s="86">
        <v>0</v>
      </c>
      <c r="E168" s="87">
        <f>SUM(B168:D168)</f>
        <v>1318</v>
      </c>
    </row>
    <row r="169" spans="1:5">
      <c r="A169" s="66">
        <v>42725</v>
      </c>
      <c r="B169" s="86">
        <v>2900</v>
      </c>
      <c r="C169" s="86">
        <v>200</v>
      </c>
      <c r="D169" s="86">
        <v>80</v>
      </c>
      <c r="E169" s="87">
        <f t="shared" ref="E169:E175" si="3">SUM(B169:D169)</f>
        <v>3180</v>
      </c>
    </row>
    <row r="170" spans="1:5">
      <c r="A170" s="66">
        <v>42706</v>
      </c>
      <c r="B170" s="86">
        <v>2980</v>
      </c>
      <c r="C170" s="86">
        <v>158</v>
      </c>
      <c r="D170" s="86">
        <v>31</v>
      </c>
      <c r="E170" s="87">
        <f t="shared" si="3"/>
        <v>3169</v>
      </c>
    </row>
    <row r="171" spans="1:5">
      <c r="A171" s="66">
        <v>42676</v>
      </c>
      <c r="B171" s="86">
        <v>3081</v>
      </c>
      <c r="C171" s="86">
        <v>0</v>
      </c>
      <c r="D171" s="86">
        <v>0</v>
      </c>
      <c r="E171" s="87">
        <f t="shared" si="3"/>
        <v>3081</v>
      </c>
    </row>
    <row r="172" spans="1:5">
      <c r="A172" s="66">
        <v>42648</v>
      </c>
      <c r="B172" s="86">
        <v>4507</v>
      </c>
      <c r="C172" s="86">
        <v>0</v>
      </c>
      <c r="D172" s="86">
        <v>0</v>
      </c>
      <c r="E172" s="87">
        <f t="shared" si="3"/>
        <v>4507</v>
      </c>
    </row>
    <row r="173" spans="1:5">
      <c r="A173" s="66">
        <v>42620</v>
      </c>
      <c r="B173" s="86">
        <v>8614</v>
      </c>
      <c r="C173" s="86">
        <v>0</v>
      </c>
      <c r="D173" s="86">
        <v>0</v>
      </c>
      <c r="E173" s="87">
        <f t="shared" si="3"/>
        <v>8614</v>
      </c>
    </row>
    <row r="174" spans="1:5">
      <c r="A174" s="66">
        <v>42587</v>
      </c>
      <c r="B174" s="86">
        <v>6128</v>
      </c>
      <c r="C174" s="86">
        <v>0</v>
      </c>
      <c r="D174" s="86">
        <v>0</v>
      </c>
      <c r="E174" s="87">
        <f t="shared" si="3"/>
        <v>6128</v>
      </c>
    </row>
    <row r="175" spans="1:5">
      <c r="A175" s="66">
        <v>42580</v>
      </c>
      <c r="B175" s="86">
        <v>5200</v>
      </c>
      <c r="C175" s="86">
        <v>0</v>
      </c>
      <c r="D175" s="86">
        <v>0</v>
      </c>
      <c r="E175" s="87">
        <f t="shared" si="3"/>
        <v>5200</v>
      </c>
    </row>
    <row r="176" spans="1:5">
      <c r="A176" s="66">
        <v>42565</v>
      </c>
      <c r="B176" s="86">
        <v>4381</v>
      </c>
      <c r="C176" s="86">
        <v>0</v>
      </c>
      <c r="D176" s="86">
        <v>0</v>
      </c>
      <c r="E176" s="87">
        <f t="shared" ref="E176:E181" si="4">SUM(B176:D176)</f>
        <v>4381</v>
      </c>
    </row>
    <row r="177" spans="1:5">
      <c r="A177" s="66">
        <v>42529</v>
      </c>
      <c r="B177" s="86">
        <v>2412</v>
      </c>
      <c r="C177" s="86">
        <v>268</v>
      </c>
      <c r="D177" s="86">
        <v>0</v>
      </c>
      <c r="E177" s="87">
        <f t="shared" si="4"/>
        <v>2680</v>
      </c>
    </row>
    <row r="178" spans="1:5">
      <c r="A178" s="66">
        <v>42517</v>
      </c>
      <c r="B178" s="86">
        <v>4000</v>
      </c>
      <c r="C178" s="86">
        <v>0</v>
      </c>
      <c r="D178" s="86">
        <v>100</v>
      </c>
      <c r="E178" s="87">
        <f t="shared" si="4"/>
        <v>4100</v>
      </c>
    </row>
    <row r="179" spans="1:5">
      <c r="A179" s="66">
        <v>42510</v>
      </c>
      <c r="B179" s="86">
        <v>3500</v>
      </c>
      <c r="C179" s="86">
        <v>500</v>
      </c>
      <c r="D179" s="86">
        <v>12000</v>
      </c>
      <c r="E179" s="87">
        <f t="shared" si="4"/>
        <v>16000</v>
      </c>
    </row>
    <row r="180" spans="1:5">
      <c r="A180" s="66">
        <v>42493</v>
      </c>
      <c r="B180" s="86">
        <v>3421</v>
      </c>
      <c r="C180" s="86">
        <v>150</v>
      </c>
      <c r="D180" s="86">
        <v>7470</v>
      </c>
      <c r="E180" s="87">
        <f t="shared" si="4"/>
        <v>11041</v>
      </c>
    </row>
    <row r="181" spans="1:5">
      <c r="A181" s="66">
        <v>42468</v>
      </c>
      <c r="B181" s="86">
        <v>1984</v>
      </c>
      <c r="C181" s="86">
        <v>100</v>
      </c>
      <c r="D181" s="86">
        <v>4815</v>
      </c>
      <c r="E181" s="87">
        <f t="shared" si="4"/>
        <v>6899</v>
      </c>
    </row>
    <row r="182" spans="1:5">
      <c r="A182" s="66">
        <v>42439</v>
      </c>
      <c r="B182" s="86">
        <v>5850</v>
      </c>
      <c r="C182" s="86">
        <v>1000</v>
      </c>
      <c r="D182" s="86">
        <v>7600</v>
      </c>
      <c r="E182" s="87">
        <f t="shared" ref="E182:E187" si="5">SUM(B182:D182)</f>
        <v>14450</v>
      </c>
    </row>
    <row r="183" spans="1:5">
      <c r="A183" s="66">
        <v>42425</v>
      </c>
      <c r="B183" s="86">
        <v>3000</v>
      </c>
      <c r="C183" s="86">
        <v>525</v>
      </c>
      <c r="D183" s="86">
        <v>5140</v>
      </c>
      <c r="E183" s="87">
        <f t="shared" si="5"/>
        <v>8665</v>
      </c>
    </row>
    <row r="184" spans="1:5">
      <c r="A184" s="66">
        <v>42377</v>
      </c>
      <c r="B184" s="86">
        <v>1960</v>
      </c>
      <c r="C184" s="86">
        <v>0</v>
      </c>
      <c r="D184" s="86">
        <v>40</v>
      </c>
      <c r="E184" s="87">
        <f t="shared" si="5"/>
        <v>2000</v>
      </c>
    </row>
    <row r="185" spans="1:5">
      <c r="A185" s="66">
        <v>42346</v>
      </c>
      <c r="B185" s="86">
        <v>2755</v>
      </c>
      <c r="C185" s="86">
        <v>0</v>
      </c>
      <c r="D185" s="86">
        <v>155</v>
      </c>
      <c r="E185" s="87">
        <f t="shared" si="5"/>
        <v>2910</v>
      </c>
    </row>
    <row r="186" spans="1:5">
      <c r="A186" s="66">
        <v>42341</v>
      </c>
      <c r="B186" s="86">
        <v>2100</v>
      </c>
      <c r="C186" s="86">
        <v>900</v>
      </c>
      <c r="D186" s="86">
        <v>0</v>
      </c>
      <c r="E186" s="87">
        <f t="shared" si="5"/>
        <v>3000</v>
      </c>
    </row>
    <row r="187" spans="1:5">
      <c r="A187" s="66">
        <v>42312</v>
      </c>
      <c r="B187" s="86">
        <v>1698</v>
      </c>
      <c r="C187" s="86">
        <v>135</v>
      </c>
      <c r="D187" s="86">
        <v>0</v>
      </c>
      <c r="E187" s="87">
        <f t="shared" si="5"/>
        <v>1833</v>
      </c>
    </row>
    <row r="188" spans="1:5">
      <c r="A188" s="66">
        <v>42293</v>
      </c>
      <c r="B188" s="86">
        <v>3600</v>
      </c>
      <c r="C188" s="86">
        <v>400</v>
      </c>
      <c r="D188" s="86">
        <v>0</v>
      </c>
      <c r="E188" s="87">
        <f t="shared" ref="E188:E193" si="6">SUM(B188:D188)</f>
        <v>4000</v>
      </c>
    </row>
    <row r="189" spans="1:5">
      <c r="A189" s="66">
        <v>42256</v>
      </c>
      <c r="B189" s="86">
        <v>3000</v>
      </c>
      <c r="C189" s="86">
        <v>2000</v>
      </c>
      <c r="D189" s="86">
        <v>0</v>
      </c>
      <c r="E189" s="87">
        <f t="shared" si="6"/>
        <v>5000</v>
      </c>
    </row>
    <row r="190" spans="1:5">
      <c r="A190" s="66">
        <v>42227</v>
      </c>
      <c r="B190" s="86">
        <v>3000</v>
      </c>
      <c r="C190" s="86">
        <v>2000</v>
      </c>
      <c r="D190" s="86">
        <v>0</v>
      </c>
      <c r="E190" s="87">
        <f t="shared" si="6"/>
        <v>5000</v>
      </c>
    </row>
    <row r="191" spans="1:5">
      <c r="A191" s="66">
        <v>42199</v>
      </c>
      <c r="B191" s="86">
        <v>3500</v>
      </c>
      <c r="C191" s="86">
        <v>2000</v>
      </c>
      <c r="D191" s="86">
        <v>0</v>
      </c>
      <c r="E191" s="87">
        <f t="shared" si="6"/>
        <v>5500</v>
      </c>
    </row>
    <row r="192" spans="1:5">
      <c r="A192" s="66">
        <v>42194</v>
      </c>
      <c r="B192" s="86">
        <v>3000</v>
      </c>
      <c r="C192" s="86">
        <v>2000</v>
      </c>
      <c r="D192" s="86">
        <v>0</v>
      </c>
      <c r="E192" s="87">
        <f t="shared" si="6"/>
        <v>5000</v>
      </c>
    </row>
    <row r="193" spans="1:5">
      <c r="A193" s="66">
        <v>42166</v>
      </c>
      <c r="B193" s="86">
        <v>4320</v>
      </c>
      <c r="C193" s="86">
        <v>480</v>
      </c>
      <c r="D193" s="86">
        <v>0</v>
      </c>
      <c r="E193" s="87">
        <f t="shared" si="6"/>
        <v>4800</v>
      </c>
    </row>
    <row r="194" spans="1:5">
      <c r="A194" s="66">
        <v>42157</v>
      </c>
      <c r="B194" s="86">
        <v>5225</v>
      </c>
      <c r="C194" s="86">
        <v>275</v>
      </c>
      <c r="D194" s="86">
        <v>0</v>
      </c>
      <c r="E194" s="87">
        <v>5500</v>
      </c>
    </row>
    <row r="195" spans="1:5">
      <c r="A195" s="66">
        <v>42138</v>
      </c>
      <c r="B195" s="86">
        <v>585</v>
      </c>
      <c r="C195" s="86">
        <v>0</v>
      </c>
      <c r="D195" s="86">
        <v>5265</v>
      </c>
      <c r="E195" s="87">
        <f>SUM(B195:D195)</f>
        <v>5850</v>
      </c>
    </row>
    <row r="196" spans="1:5">
      <c r="A196" s="66">
        <v>42103</v>
      </c>
      <c r="B196" s="86">
        <v>3800</v>
      </c>
      <c r="C196" s="86">
        <v>0</v>
      </c>
      <c r="D196" s="86">
        <v>700</v>
      </c>
      <c r="E196" s="87">
        <f>SUM(B196:D196)</f>
        <v>4500</v>
      </c>
    </row>
    <row r="197" spans="1:5">
      <c r="A197" s="66">
        <v>42076</v>
      </c>
      <c r="B197" s="86">
        <v>4800</v>
      </c>
      <c r="C197" s="86">
        <v>0</v>
      </c>
      <c r="D197" s="86">
        <v>3200</v>
      </c>
      <c r="E197" s="87">
        <f>SUM(B197:D197)</f>
        <v>8000</v>
      </c>
    </row>
    <row r="198" spans="1:5">
      <c r="A198" s="66">
        <v>42047</v>
      </c>
      <c r="B198" s="86">
        <v>4800</v>
      </c>
      <c r="C198" s="86">
        <v>0</v>
      </c>
      <c r="D198" s="86">
        <v>0</v>
      </c>
      <c r="E198" s="87">
        <f>SUM(B198:D198)</f>
        <v>4800</v>
      </c>
    </row>
    <row r="199" spans="1:5">
      <c r="A199" s="66">
        <v>42020</v>
      </c>
      <c r="B199" s="86">
        <v>5500</v>
      </c>
      <c r="C199" s="86">
        <v>0</v>
      </c>
      <c r="D199" s="86">
        <v>650</v>
      </c>
      <c r="E199" s="87">
        <f>SUM(B199:D199)</f>
        <v>6150</v>
      </c>
    </row>
    <row r="200" spans="1:5">
      <c r="A200" s="66">
        <v>41985</v>
      </c>
      <c r="B200" s="86">
        <v>5500</v>
      </c>
      <c r="C200" s="86">
        <v>0</v>
      </c>
      <c r="D200" s="86">
        <v>50</v>
      </c>
      <c r="E200" s="87">
        <f t="shared" ref="E200:E205" si="7">SUM(B200:D200)</f>
        <v>5550</v>
      </c>
    </row>
    <row r="201" spans="1:5">
      <c r="A201" s="66">
        <v>41964</v>
      </c>
      <c r="B201" s="86">
        <v>5500</v>
      </c>
      <c r="C201" s="86">
        <v>500</v>
      </c>
      <c r="D201" s="86">
        <v>20</v>
      </c>
      <c r="E201" s="87">
        <f t="shared" si="7"/>
        <v>6020</v>
      </c>
    </row>
    <row r="202" spans="1:5">
      <c r="A202" s="66">
        <v>41934</v>
      </c>
      <c r="B202" s="86">
        <v>4500</v>
      </c>
      <c r="C202" s="86">
        <v>1500</v>
      </c>
      <c r="D202" s="86">
        <v>0</v>
      </c>
      <c r="E202" s="87">
        <f t="shared" si="7"/>
        <v>6000</v>
      </c>
    </row>
    <row r="203" spans="1:5">
      <c r="A203" s="66">
        <v>41922</v>
      </c>
      <c r="B203" s="86">
        <v>3000</v>
      </c>
      <c r="C203" s="86">
        <v>1500</v>
      </c>
      <c r="D203" s="86">
        <v>0</v>
      </c>
      <c r="E203" s="87">
        <f t="shared" si="7"/>
        <v>4500</v>
      </c>
    </row>
    <row r="204" spans="1:5">
      <c r="A204" s="66">
        <v>41908</v>
      </c>
      <c r="B204" s="86">
        <v>2500</v>
      </c>
      <c r="C204" s="86">
        <v>2500</v>
      </c>
      <c r="D204" s="86">
        <v>0</v>
      </c>
      <c r="E204" s="87">
        <f t="shared" si="7"/>
        <v>5000</v>
      </c>
    </row>
    <row r="205" spans="1:5">
      <c r="A205" s="66">
        <v>41894</v>
      </c>
      <c r="B205" s="86">
        <v>2000</v>
      </c>
      <c r="C205" s="86">
        <v>3000</v>
      </c>
      <c r="D205" s="86">
        <v>0</v>
      </c>
      <c r="E205" s="87">
        <f t="shared" si="7"/>
        <v>5000</v>
      </c>
    </row>
    <row r="206" spans="1:5">
      <c r="A206" s="66">
        <v>41859</v>
      </c>
      <c r="B206" s="86">
        <v>2000</v>
      </c>
      <c r="C206" s="86">
        <v>3000</v>
      </c>
      <c r="D206" s="86">
        <v>0</v>
      </c>
      <c r="E206" s="87">
        <f t="shared" ref="E206:E211" si="8">SUM(B206:D206)</f>
        <v>5000</v>
      </c>
    </row>
    <row r="207" spans="1:5">
      <c r="A207" s="66">
        <v>41852</v>
      </c>
      <c r="B207" s="86">
        <v>2500</v>
      </c>
      <c r="C207" s="86">
        <v>3000</v>
      </c>
      <c r="D207" s="86">
        <v>0</v>
      </c>
      <c r="E207" s="87">
        <f t="shared" si="8"/>
        <v>5500</v>
      </c>
    </row>
    <row r="208" spans="1:5">
      <c r="A208" s="66">
        <v>41848</v>
      </c>
      <c r="B208" s="86">
        <v>2500</v>
      </c>
      <c r="C208" s="86">
        <v>1500</v>
      </c>
      <c r="D208" s="86">
        <v>0</v>
      </c>
      <c r="E208" s="87">
        <f t="shared" si="8"/>
        <v>4000</v>
      </c>
    </row>
    <row r="209" spans="1:5">
      <c r="A209" s="66">
        <v>41831</v>
      </c>
      <c r="B209" s="86">
        <v>2500</v>
      </c>
      <c r="C209" s="86">
        <v>3000</v>
      </c>
      <c r="D209" s="86">
        <v>0</v>
      </c>
      <c r="E209" s="87">
        <f t="shared" si="8"/>
        <v>5500</v>
      </c>
    </row>
    <row r="210" spans="1:5">
      <c r="A210" s="66">
        <v>41803</v>
      </c>
      <c r="B210" s="86">
        <v>2000</v>
      </c>
      <c r="C210" s="86">
        <v>500</v>
      </c>
      <c r="D210" s="86">
        <v>0</v>
      </c>
      <c r="E210" s="87">
        <f t="shared" si="8"/>
        <v>2500</v>
      </c>
    </row>
    <row r="211" spans="1:5">
      <c r="A211" s="66">
        <v>41765</v>
      </c>
      <c r="B211" s="86">
        <v>2000</v>
      </c>
      <c r="C211" s="86">
        <v>0</v>
      </c>
      <c r="D211" s="86">
        <v>6000</v>
      </c>
      <c r="E211" s="87">
        <f t="shared" si="8"/>
        <v>8000</v>
      </c>
    </row>
    <row r="212" spans="1:5">
      <c r="A212" s="66">
        <v>41676</v>
      </c>
      <c r="B212" s="86">
        <v>2500</v>
      </c>
      <c r="C212" s="86">
        <v>200</v>
      </c>
      <c r="D212" s="86">
        <v>0</v>
      </c>
      <c r="E212" s="87">
        <f t="shared" ref="E212:E275" si="9">SUM(B212:D212)</f>
        <v>2700</v>
      </c>
    </row>
    <row r="213" spans="1:5">
      <c r="A213" s="66">
        <v>41593</v>
      </c>
      <c r="B213" s="86">
        <v>1260</v>
      </c>
      <c r="C213" s="86">
        <v>540</v>
      </c>
      <c r="D213" s="86">
        <v>0</v>
      </c>
      <c r="E213" s="87">
        <f t="shared" si="9"/>
        <v>1800</v>
      </c>
    </row>
    <row r="214" spans="1:5">
      <c r="A214" s="66">
        <v>41502</v>
      </c>
      <c r="B214" s="86">
        <v>700</v>
      </c>
      <c r="C214" s="86">
        <v>300</v>
      </c>
      <c r="D214" s="86">
        <v>0</v>
      </c>
      <c r="E214" s="87">
        <f t="shared" si="9"/>
        <v>1000</v>
      </c>
    </row>
    <row r="215" spans="1:5">
      <c r="A215" s="66">
        <v>41446</v>
      </c>
      <c r="B215" s="86">
        <v>1500</v>
      </c>
      <c r="C215" s="86">
        <v>0</v>
      </c>
      <c r="D215" s="86">
        <v>0</v>
      </c>
      <c r="E215" s="87">
        <f t="shared" si="9"/>
        <v>1500</v>
      </c>
    </row>
    <row r="216" spans="1:5">
      <c r="A216" s="66">
        <v>41411</v>
      </c>
      <c r="B216" s="86">
        <v>1620</v>
      </c>
      <c r="C216" s="86">
        <v>0</v>
      </c>
      <c r="D216" s="86">
        <v>180</v>
      </c>
      <c r="E216" s="87">
        <f t="shared" si="9"/>
        <v>1800</v>
      </c>
    </row>
    <row r="217" spans="1:5">
      <c r="A217" s="66">
        <v>41379</v>
      </c>
      <c r="B217" s="86">
        <v>2000</v>
      </c>
      <c r="C217" s="86">
        <v>0</v>
      </c>
      <c r="D217" s="86">
        <v>0</v>
      </c>
      <c r="E217" s="87">
        <f t="shared" si="9"/>
        <v>2000</v>
      </c>
    </row>
    <row r="218" spans="1:5">
      <c r="A218" s="66">
        <v>41348</v>
      </c>
      <c r="B218" s="86">
        <v>1200</v>
      </c>
      <c r="C218" s="86">
        <v>0</v>
      </c>
      <c r="D218" s="86">
        <v>800</v>
      </c>
      <c r="E218" s="87">
        <f t="shared" si="9"/>
        <v>2000</v>
      </c>
    </row>
    <row r="219" spans="1:5">
      <c r="A219" s="66">
        <v>41320</v>
      </c>
      <c r="B219" s="86">
        <v>1000</v>
      </c>
      <c r="C219" s="86">
        <v>0</v>
      </c>
      <c r="D219" s="86">
        <v>1200</v>
      </c>
      <c r="E219" s="87">
        <f t="shared" si="9"/>
        <v>2200</v>
      </c>
    </row>
    <row r="220" spans="1:5">
      <c r="A220" s="66">
        <v>41310</v>
      </c>
      <c r="B220" s="86">
        <v>2500</v>
      </c>
      <c r="C220" s="86">
        <v>200</v>
      </c>
      <c r="D220" s="86">
        <v>0</v>
      </c>
      <c r="E220" s="87">
        <f t="shared" si="9"/>
        <v>2700</v>
      </c>
    </row>
    <row r="221" spans="1:5">
      <c r="A221" s="66">
        <v>41292</v>
      </c>
      <c r="B221" s="86">
        <v>1400</v>
      </c>
      <c r="C221" s="86">
        <v>0</v>
      </c>
      <c r="D221" s="86">
        <v>0</v>
      </c>
      <c r="E221" s="87">
        <f t="shared" si="9"/>
        <v>1400</v>
      </c>
    </row>
    <row r="222" spans="1:5">
      <c r="A222" s="66">
        <v>41263</v>
      </c>
      <c r="B222" s="86">
        <v>1500</v>
      </c>
      <c r="C222" s="86">
        <v>0</v>
      </c>
      <c r="D222" s="86">
        <v>0</v>
      </c>
      <c r="E222" s="87">
        <f t="shared" si="9"/>
        <v>1500</v>
      </c>
    </row>
    <row r="223" spans="1:5">
      <c r="A223" s="66">
        <v>41228</v>
      </c>
      <c r="B223" s="86">
        <v>1000</v>
      </c>
      <c r="C223" s="86">
        <v>0</v>
      </c>
      <c r="D223" s="86">
        <v>0</v>
      </c>
      <c r="E223" s="87">
        <f t="shared" si="9"/>
        <v>1000</v>
      </c>
    </row>
    <row r="224" spans="1:5">
      <c r="A224" s="66">
        <v>41201</v>
      </c>
      <c r="B224" s="86">
        <v>1510</v>
      </c>
      <c r="C224" s="86">
        <v>630</v>
      </c>
      <c r="D224" s="86">
        <v>0</v>
      </c>
      <c r="E224" s="87">
        <f t="shared" si="9"/>
        <v>2140</v>
      </c>
    </row>
    <row r="225" spans="1:5">
      <c r="A225" s="66">
        <v>41173</v>
      </c>
      <c r="B225" s="86">
        <v>2105</v>
      </c>
      <c r="C225" s="86">
        <v>1790</v>
      </c>
      <c r="D225" s="86">
        <v>0</v>
      </c>
      <c r="E225" s="87">
        <f t="shared" si="9"/>
        <v>3895</v>
      </c>
    </row>
    <row r="226" spans="1:5">
      <c r="A226" s="66">
        <v>41110</v>
      </c>
      <c r="B226" s="86">
        <v>1000</v>
      </c>
      <c r="C226" s="86">
        <v>10</v>
      </c>
      <c r="D226" s="86">
        <v>0</v>
      </c>
      <c r="E226" s="87">
        <f t="shared" si="9"/>
        <v>1010</v>
      </c>
    </row>
    <row r="227" spans="1:5">
      <c r="A227" s="66">
        <v>41075</v>
      </c>
      <c r="B227" s="86">
        <v>1100</v>
      </c>
      <c r="C227" s="86">
        <v>0</v>
      </c>
      <c r="D227" s="86">
        <v>0</v>
      </c>
      <c r="E227" s="87">
        <f t="shared" si="9"/>
        <v>1100</v>
      </c>
    </row>
    <row r="228" spans="1:5">
      <c r="A228" s="66">
        <v>40984</v>
      </c>
      <c r="B228" s="86">
        <v>645</v>
      </c>
      <c r="C228" s="86">
        <v>11</v>
      </c>
      <c r="D228" s="86">
        <v>0</v>
      </c>
      <c r="E228" s="87">
        <f t="shared" si="9"/>
        <v>656</v>
      </c>
    </row>
    <row r="229" spans="1:5">
      <c r="A229" s="66">
        <v>40956</v>
      </c>
      <c r="B229" s="86">
        <v>720</v>
      </c>
      <c r="C229" s="86">
        <v>5</v>
      </c>
      <c r="D229" s="86">
        <v>0</v>
      </c>
      <c r="E229" s="87">
        <f t="shared" si="9"/>
        <v>725</v>
      </c>
    </row>
    <row r="230" spans="1:5">
      <c r="A230" s="66">
        <v>40928</v>
      </c>
      <c r="B230" s="86">
        <v>800</v>
      </c>
      <c r="C230" s="86">
        <v>0</v>
      </c>
      <c r="D230" s="86">
        <v>0</v>
      </c>
      <c r="E230" s="87">
        <f t="shared" si="9"/>
        <v>800</v>
      </c>
    </row>
    <row r="231" spans="1:5">
      <c r="A231" s="66">
        <v>40802</v>
      </c>
      <c r="B231" s="86">
        <v>1000</v>
      </c>
      <c r="C231" s="86">
        <v>1500</v>
      </c>
      <c r="D231" s="86">
        <v>0</v>
      </c>
      <c r="E231" s="87">
        <f t="shared" si="9"/>
        <v>2500</v>
      </c>
    </row>
    <row r="232" spans="1:5">
      <c r="A232" s="66">
        <v>40773</v>
      </c>
      <c r="B232" s="86">
        <v>900</v>
      </c>
      <c r="C232" s="86">
        <v>2100</v>
      </c>
      <c r="D232" s="86">
        <v>0</v>
      </c>
      <c r="E232" s="87">
        <f t="shared" si="9"/>
        <v>3000</v>
      </c>
    </row>
    <row r="233" spans="1:5">
      <c r="A233" s="66">
        <v>40741</v>
      </c>
      <c r="B233" s="86">
        <v>1000</v>
      </c>
      <c r="C233" s="86">
        <v>1000</v>
      </c>
      <c r="D233" s="86">
        <v>0</v>
      </c>
      <c r="E233" s="87">
        <f t="shared" si="9"/>
        <v>2000</v>
      </c>
    </row>
    <row r="234" spans="1:5">
      <c r="A234" s="66">
        <v>40714</v>
      </c>
      <c r="B234" s="86">
        <v>1000</v>
      </c>
      <c r="C234" s="86">
        <v>500</v>
      </c>
      <c r="D234" s="86">
        <v>0</v>
      </c>
      <c r="E234" s="87">
        <f t="shared" si="9"/>
        <v>1500</v>
      </c>
    </row>
    <row r="235" spans="1:5">
      <c r="A235" s="66">
        <v>40683</v>
      </c>
      <c r="B235" s="86">
        <v>1000</v>
      </c>
      <c r="C235" s="86">
        <v>0</v>
      </c>
      <c r="D235" s="86">
        <v>0</v>
      </c>
      <c r="E235" s="87">
        <f t="shared" si="9"/>
        <v>1000</v>
      </c>
    </row>
    <row r="236" spans="1:5">
      <c r="A236" s="66">
        <v>40647</v>
      </c>
      <c r="B236" s="86">
        <v>1500</v>
      </c>
      <c r="C236" s="86">
        <v>0</v>
      </c>
      <c r="D236" s="86">
        <v>0</v>
      </c>
      <c r="E236" s="87">
        <f t="shared" si="9"/>
        <v>1500</v>
      </c>
    </row>
    <row r="237" spans="1:5">
      <c r="A237" s="66">
        <v>40619</v>
      </c>
      <c r="B237" s="86">
        <v>1500</v>
      </c>
      <c r="C237" s="86">
        <v>0</v>
      </c>
      <c r="D237" s="86">
        <v>0</v>
      </c>
      <c r="E237" s="87">
        <f t="shared" si="9"/>
        <v>1500</v>
      </c>
    </row>
    <row r="238" spans="1:5">
      <c r="A238" s="66">
        <v>40592</v>
      </c>
      <c r="B238" s="86">
        <v>9500</v>
      </c>
      <c r="C238" s="86">
        <v>0</v>
      </c>
      <c r="D238" s="86">
        <v>0</v>
      </c>
      <c r="E238" s="87">
        <f t="shared" si="9"/>
        <v>9500</v>
      </c>
    </row>
    <row r="239" spans="1:5">
      <c r="A239" s="66">
        <v>40564</v>
      </c>
      <c r="B239" s="86">
        <v>1000</v>
      </c>
      <c r="C239" s="86">
        <v>0</v>
      </c>
      <c r="D239" s="86">
        <v>0</v>
      </c>
      <c r="E239" s="87">
        <f t="shared" si="9"/>
        <v>1000</v>
      </c>
    </row>
    <row r="240" spans="1:5">
      <c r="A240" s="66">
        <v>40529</v>
      </c>
      <c r="B240" s="86">
        <v>900</v>
      </c>
      <c r="C240" s="86">
        <v>0</v>
      </c>
      <c r="D240" s="86">
        <v>0</v>
      </c>
      <c r="E240" s="87">
        <f t="shared" si="9"/>
        <v>900</v>
      </c>
    </row>
    <row r="241" spans="1:5">
      <c r="A241" s="66">
        <v>40501</v>
      </c>
      <c r="B241" s="86">
        <v>700</v>
      </c>
      <c r="C241" s="86">
        <v>0</v>
      </c>
      <c r="D241" s="86">
        <v>0</v>
      </c>
      <c r="E241" s="87">
        <f t="shared" si="9"/>
        <v>700</v>
      </c>
    </row>
    <row r="242" spans="1:5">
      <c r="A242" s="66">
        <v>40464</v>
      </c>
      <c r="B242" s="86">
        <v>1500</v>
      </c>
      <c r="C242" s="86">
        <v>1000</v>
      </c>
      <c r="D242" s="86">
        <v>0</v>
      </c>
      <c r="E242" s="87">
        <f t="shared" si="9"/>
        <v>2500</v>
      </c>
    </row>
    <row r="243" spans="1:5">
      <c r="A243" s="66">
        <v>40438</v>
      </c>
      <c r="B243" s="86">
        <v>1500</v>
      </c>
      <c r="C243" s="86">
        <v>1000</v>
      </c>
      <c r="D243" s="86">
        <v>0</v>
      </c>
      <c r="E243" s="87">
        <f t="shared" si="9"/>
        <v>2500</v>
      </c>
    </row>
    <row r="244" spans="1:5">
      <c r="A244" s="66">
        <v>40410</v>
      </c>
      <c r="B244" s="86">
        <v>1000</v>
      </c>
      <c r="C244" s="86">
        <v>500</v>
      </c>
      <c r="D244" s="86">
        <v>0</v>
      </c>
      <c r="E244" s="87">
        <f t="shared" si="9"/>
        <v>1500</v>
      </c>
    </row>
    <row r="245" spans="1:5">
      <c r="A245" s="66">
        <v>40375</v>
      </c>
      <c r="B245" s="86">
        <v>1300</v>
      </c>
      <c r="C245" s="86">
        <v>500</v>
      </c>
      <c r="D245" s="86">
        <v>0</v>
      </c>
      <c r="E245" s="87">
        <f t="shared" si="9"/>
        <v>1800</v>
      </c>
    </row>
    <row r="246" spans="1:5">
      <c r="A246" s="66">
        <v>40347</v>
      </c>
      <c r="B246" s="86">
        <v>1300</v>
      </c>
      <c r="C246" s="86">
        <v>500</v>
      </c>
      <c r="D246" s="86">
        <v>0</v>
      </c>
      <c r="E246" s="87">
        <f t="shared" si="9"/>
        <v>1800</v>
      </c>
    </row>
    <row r="247" spans="1:5">
      <c r="A247" s="66">
        <v>40319</v>
      </c>
      <c r="B247" s="86">
        <v>2000</v>
      </c>
      <c r="C247" s="86">
        <v>0</v>
      </c>
      <c r="D247" s="86">
        <v>160</v>
      </c>
      <c r="E247" s="87">
        <f t="shared" si="9"/>
        <v>2160</v>
      </c>
    </row>
    <row r="248" spans="1:5">
      <c r="A248" s="66">
        <v>40284</v>
      </c>
      <c r="B248" s="86">
        <v>1940</v>
      </c>
      <c r="C248" s="86">
        <v>0</v>
      </c>
      <c r="D248" s="86">
        <v>60</v>
      </c>
      <c r="E248" s="87">
        <f t="shared" si="9"/>
        <v>2000</v>
      </c>
    </row>
    <row r="249" spans="1:5">
      <c r="A249" s="66">
        <v>40256</v>
      </c>
      <c r="B249" s="86">
        <v>2000</v>
      </c>
      <c r="C249" s="86">
        <v>0</v>
      </c>
      <c r="D249" s="86">
        <v>0</v>
      </c>
      <c r="E249" s="87">
        <f t="shared" si="9"/>
        <v>2000</v>
      </c>
    </row>
    <row r="250" spans="1:5">
      <c r="A250" s="66">
        <v>40228</v>
      </c>
      <c r="B250" s="86">
        <v>400</v>
      </c>
      <c r="C250" s="86">
        <v>0</v>
      </c>
      <c r="D250" s="86">
        <v>3600</v>
      </c>
      <c r="E250" s="87">
        <f t="shared" si="9"/>
        <v>4000</v>
      </c>
    </row>
    <row r="251" spans="1:5">
      <c r="A251" s="66">
        <v>40193</v>
      </c>
      <c r="B251" s="86">
        <v>300</v>
      </c>
      <c r="C251" s="86">
        <v>0</v>
      </c>
      <c r="D251" s="86">
        <v>2700</v>
      </c>
      <c r="E251" s="87">
        <f t="shared" si="9"/>
        <v>3000</v>
      </c>
    </row>
    <row r="252" spans="1:5">
      <c r="A252" s="66">
        <v>40165</v>
      </c>
      <c r="B252" s="86">
        <v>2000</v>
      </c>
      <c r="C252" s="86">
        <v>0</v>
      </c>
      <c r="D252" s="86">
        <v>0</v>
      </c>
      <c r="E252" s="87">
        <f t="shared" si="9"/>
        <v>2000</v>
      </c>
    </row>
    <row r="253" spans="1:5">
      <c r="A253" s="66">
        <v>40137</v>
      </c>
      <c r="B253" s="86">
        <v>2000</v>
      </c>
      <c r="C253" s="86">
        <v>0</v>
      </c>
      <c r="D253" s="86">
        <v>0</v>
      </c>
      <c r="E253" s="87">
        <f t="shared" si="9"/>
        <v>2000</v>
      </c>
    </row>
    <row r="254" spans="1:5">
      <c r="A254" s="66">
        <v>40102</v>
      </c>
      <c r="B254" s="86">
        <v>4000</v>
      </c>
      <c r="C254" s="86">
        <v>0</v>
      </c>
      <c r="D254" s="86">
        <v>0</v>
      </c>
      <c r="E254" s="87">
        <f t="shared" si="9"/>
        <v>4000</v>
      </c>
    </row>
    <row r="255" spans="1:5">
      <c r="A255" s="66">
        <v>40074</v>
      </c>
      <c r="B255" s="86">
        <v>3500</v>
      </c>
      <c r="C255" s="86">
        <v>0</v>
      </c>
      <c r="D255" s="86">
        <v>0</v>
      </c>
      <c r="E255" s="87">
        <f t="shared" si="9"/>
        <v>3500</v>
      </c>
    </row>
    <row r="256" spans="1:5">
      <c r="A256" s="66">
        <v>40046</v>
      </c>
      <c r="B256" s="86">
        <v>2000</v>
      </c>
      <c r="C256" s="86">
        <v>0</v>
      </c>
      <c r="D256" s="86">
        <v>0</v>
      </c>
      <c r="E256" s="87">
        <f t="shared" si="9"/>
        <v>2000</v>
      </c>
    </row>
    <row r="257" spans="1:5">
      <c r="A257" s="66">
        <v>40011</v>
      </c>
      <c r="B257" s="86">
        <v>2000</v>
      </c>
      <c r="C257" s="86">
        <v>0</v>
      </c>
      <c r="D257" s="86">
        <v>0</v>
      </c>
      <c r="E257" s="87">
        <f t="shared" si="9"/>
        <v>2000</v>
      </c>
    </row>
    <row r="258" spans="1:5">
      <c r="A258" s="66">
        <v>39983</v>
      </c>
      <c r="B258" s="86">
        <v>500</v>
      </c>
      <c r="C258" s="86">
        <v>0</v>
      </c>
      <c r="D258" s="86">
        <v>0</v>
      </c>
      <c r="E258" s="87">
        <f t="shared" si="9"/>
        <v>500</v>
      </c>
    </row>
    <row r="259" spans="1:5">
      <c r="A259" s="66">
        <v>39948</v>
      </c>
      <c r="B259" s="86">
        <v>640</v>
      </c>
      <c r="C259" s="86">
        <v>160</v>
      </c>
      <c r="D259" s="86">
        <v>0</v>
      </c>
      <c r="E259" s="87">
        <f t="shared" si="9"/>
        <v>800</v>
      </c>
    </row>
    <row r="260" spans="1:5">
      <c r="A260" s="66">
        <v>39920</v>
      </c>
      <c r="B260" s="86">
        <v>1500</v>
      </c>
      <c r="C260" s="86">
        <v>0</v>
      </c>
      <c r="D260" s="86">
        <v>0</v>
      </c>
      <c r="E260" s="87">
        <f t="shared" si="9"/>
        <v>1500</v>
      </c>
    </row>
    <row r="261" spans="1:5">
      <c r="A261" s="66">
        <v>39892</v>
      </c>
      <c r="B261" s="86">
        <v>1000</v>
      </c>
      <c r="C261" s="86">
        <v>0</v>
      </c>
      <c r="D261" s="86">
        <v>0</v>
      </c>
      <c r="E261" s="87">
        <f t="shared" si="9"/>
        <v>1000</v>
      </c>
    </row>
    <row r="262" spans="1:5">
      <c r="A262" s="66">
        <v>39864</v>
      </c>
      <c r="B262" s="86">
        <v>250</v>
      </c>
      <c r="C262" s="86">
        <v>250</v>
      </c>
      <c r="D262" s="86">
        <v>500</v>
      </c>
      <c r="E262" s="87">
        <f t="shared" si="9"/>
        <v>1000</v>
      </c>
    </row>
    <row r="263" spans="1:5">
      <c r="A263" s="66">
        <v>39829</v>
      </c>
      <c r="B263" s="86">
        <v>450</v>
      </c>
      <c r="C263" s="86">
        <v>50</v>
      </c>
      <c r="D263" s="86">
        <v>0</v>
      </c>
      <c r="E263" s="87">
        <f t="shared" si="9"/>
        <v>500</v>
      </c>
    </row>
    <row r="264" spans="1:5">
      <c r="A264" s="66">
        <v>39801</v>
      </c>
      <c r="B264" s="86">
        <v>1000</v>
      </c>
      <c r="C264" s="86">
        <v>0</v>
      </c>
      <c r="D264" s="86">
        <v>0</v>
      </c>
      <c r="E264" s="87">
        <f t="shared" si="9"/>
        <v>1000</v>
      </c>
    </row>
    <row r="265" spans="1:5">
      <c r="A265" s="66">
        <v>39773</v>
      </c>
      <c r="B265" s="86">
        <v>1500</v>
      </c>
      <c r="C265" s="86">
        <v>0</v>
      </c>
      <c r="D265" s="86">
        <v>0</v>
      </c>
      <c r="E265" s="87">
        <f t="shared" si="9"/>
        <v>1500</v>
      </c>
    </row>
    <row r="266" spans="1:5">
      <c r="A266" s="66">
        <v>39738</v>
      </c>
      <c r="B266" s="86">
        <v>800</v>
      </c>
      <c r="C266" s="86">
        <v>200</v>
      </c>
      <c r="D266" s="86">
        <v>0</v>
      </c>
      <c r="E266" s="87">
        <f t="shared" si="9"/>
        <v>1000</v>
      </c>
    </row>
    <row r="267" spans="1:5">
      <c r="A267" s="66">
        <v>39710</v>
      </c>
      <c r="B267" s="86">
        <v>1800</v>
      </c>
      <c r="C267" s="86">
        <v>200</v>
      </c>
      <c r="D267" s="86">
        <v>0</v>
      </c>
      <c r="E267" s="87">
        <f t="shared" si="9"/>
        <v>2000</v>
      </c>
    </row>
    <row r="268" spans="1:5">
      <c r="A268" s="66">
        <v>39675</v>
      </c>
      <c r="B268" s="86">
        <v>3000</v>
      </c>
      <c r="C268" s="86">
        <v>3000</v>
      </c>
      <c r="D268" s="86">
        <v>0</v>
      </c>
      <c r="E268" s="87">
        <f t="shared" si="9"/>
        <v>6000</v>
      </c>
    </row>
    <row r="269" spans="1:5">
      <c r="A269" s="66">
        <v>39647</v>
      </c>
      <c r="B269" s="86">
        <v>279</v>
      </c>
      <c r="C269" s="86">
        <v>651</v>
      </c>
      <c r="D269" s="86">
        <v>0</v>
      </c>
      <c r="E269" s="87">
        <f t="shared" si="9"/>
        <v>930</v>
      </c>
    </row>
    <row r="270" spans="1:5">
      <c r="A270" s="66">
        <v>39619</v>
      </c>
      <c r="B270" s="86">
        <v>425</v>
      </c>
      <c r="C270" s="86">
        <v>75</v>
      </c>
      <c r="D270" s="86">
        <v>0</v>
      </c>
      <c r="E270" s="87">
        <f t="shared" si="9"/>
        <v>500</v>
      </c>
    </row>
    <row r="271" spans="1:5">
      <c r="A271" s="66">
        <v>39584</v>
      </c>
      <c r="B271" s="86">
        <v>350</v>
      </c>
      <c r="C271" s="86">
        <v>0</v>
      </c>
      <c r="D271" s="86">
        <v>0</v>
      </c>
      <c r="E271" s="87">
        <f t="shared" si="9"/>
        <v>350</v>
      </c>
    </row>
    <row r="272" spans="1:5">
      <c r="A272" s="66">
        <v>39556</v>
      </c>
      <c r="B272" s="86">
        <v>350</v>
      </c>
      <c r="C272" s="86">
        <v>0</v>
      </c>
      <c r="D272" s="86">
        <v>0</v>
      </c>
      <c r="E272" s="87">
        <f t="shared" si="9"/>
        <v>350</v>
      </c>
    </row>
    <row r="273" spans="1:5">
      <c r="A273" s="66">
        <v>39530</v>
      </c>
      <c r="B273" s="86">
        <v>300</v>
      </c>
      <c r="C273" s="86">
        <v>0</v>
      </c>
      <c r="D273" s="86">
        <v>0</v>
      </c>
      <c r="E273" s="87">
        <f t="shared" si="9"/>
        <v>300</v>
      </c>
    </row>
    <row r="274" spans="1:5">
      <c r="A274" s="66">
        <v>39493</v>
      </c>
      <c r="B274" s="86">
        <v>0</v>
      </c>
      <c r="C274" s="86">
        <v>0</v>
      </c>
      <c r="D274" s="86">
        <v>0</v>
      </c>
      <c r="E274" s="87">
        <f t="shared" si="9"/>
        <v>0</v>
      </c>
    </row>
    <row r="275" spans="1:5">
      <c r="A275" s="66">
        <v>39465</v>
      </c>
      <c r="B275" s="86">
        <v>1000</v>
      </c>
      <c r="C275" s="86">
        <v>9000</v>
      </c>
      <c r="D275" s="86">
        <v>0</v>
      </c>
      <c r="E275" s="87">
        <f t="shared" si="9"/>
        <v>10000</v>
      </c>
    </row>
    <row r="276" spans="1:5">
      <c r="A276" s="66">
        <v>39437</v>
      </c>
      <c r="B276" s="86">
        <v>0</v>
      </c>
      <c r="C276" s="86">
        <v>0</v>
      </c>
      <c r="D276" s="86">
        <v>0</v>
      </c>
      <c r="E276" s="87">
        <f>SUM(B276:D276)</f>
        <v>0</v>
      </c>
    </row>
    <row r="277" spans="1:5">
      <c r="A277" s="66">
        <v>39374</v>
      </c>
      <c r="B277" s="86">
        <v>4500</v>
      </c>
      <c r="C277" s="86">
        <v>10500</v>
      </c>
      <c r="D277" s="86">
        <v>0</v>
      </c>
      <c r="E277" s="87">
        <f>SUM(B277:D277)</f>
        <v>15000</v>
      </c>
    </row>
    <row r="278" spans="1:5">
      <c r="A278" s="66">
        <v>39283</v>
      </c>
      <c r="B278" s="86">
        <v>2040</v>
      </c>
      <c r="C278" s="86">
        <v>360</v>
      </c>
      <c r="D278" s="86">
        <v>0</v>
      </c>
      <c r="E278" s="87">
        <f>SUM(B278:D278)</f>
        <v>2400</v>
      </c>
    </row>
    <row r="279" spans="1:5">
      <c r="A279" s="68">
        <v>39192</v>
      </c>
      <c r="B279" s="86">
        <v>1000</v>
      </c>
      <c r="C279" s="86">
        <v>9000</v>
      </c>
      <c r="D279" s="86">
        <v>0</v>
      </c>
      <c r="E279" s="64">
        <f>SUM(B279:D279)</f>
        <v>10000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71"/>
  <sheetViews>
    <sheetView tabSelected="1" zoomScale="72" zoomScaleNormal="85" workbookViewId="0">
      <selection activeCell="I5" sqref="I5"/>
    </sheetView>
  </sheetViews>
  <sheetFormatPr defaultRowHeight="14.25"/>
  <cols>
    <col min="1" max="1" width="14.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54" t="s">
        <v>119</v>
      </c>
      <c r="B1" s="1"/>
      <c r="C1" s="1"/>
      <c r="D1" s="1"/>
      <c r="E1" s="1"/>
    </row>
    <row r="3" spans="1:9" ht="30.75">
      <c r="A3" s="2" t="s">
        <v>19</v>
      </c>
      <c r="B3" s="55" t="s">
        <v>20</v>
      </c>
      <c r="C3" s="26">
        <v>4035</v>
      </c>
      <c r="D3" s="11" t="s">
        <v>21</v>
      </c>
      <c r="E3" s="27">
        <v>-27.348489000000001</v>
      </c>
    </row>
    <row r="4" spans="1:9" ht="15.75">
      <c r="A4" s="2"/>
      <c r="D4" s="11" t="s">
        <v>22</v>
      </c>
      <c r="E4" s="27">
        <v>152.95939300000001</v>
      </c>
      <c r="G4" s="3"/>
      <c r="H4" s="48"/>
    </row>
    <row r="5" spans="1:9" ht="15.75">
      <c r="A5" s="2"/>
      <c r="D5" s="5"/>
      <c r="E5" s="35"/>
      <c r="G5" s="3"/>
      <c r="H5" s="48"/>
    </row>
    <row r="6" spans="1:9">
      <c r="A6" s="4"/>
    </row>
    <row r="7" spans="1:9">
      <c r="A7" s="191"/>
      <c r="B7" s="191"/>
      <c r="C7" s="191"/>
      <c r="D7" s="191"/>
      <c r="E7" s="191"/>
      <c r="F7" s="9"/>
      <c r="G7" s="9"/>
      <c r="H7" s="4"/>
    </row>
    <row r="9" spans="1:9" ht="44.25" customHeight="1">
      <c r="A9" s="59" t="s">
        <v>23</v>
      </c>
      <c r="B9" s="59" t="s">
        <v>24</v>
      </c>
      <c r="C9" s="60" t="s">
        <v>25</v>
      </c>
      <c r="D9" s="60" t="s">
        <v>26</v>
      </c>
      <c r="E9" s="61" t="s">
        <v>120</v>
      </c>
      <c r="H9" s="43"/>
      <c r="I9" s="43"/>
    </row>
    <row r="10" spans="1:9" ht="15" customHeight="1">
      <c r="A10" s="153">
        <v>45859</v>
      </c>
      <c r="B10" s="148">
        <v>103</v>
      </c>
      <c r="C10" s="148">
        <v>5</v>
      </c>
      <c r="D10" s="148">
        <v>0</v>
      </c>
      <c r="E10" s="194">
        <v>108</v>
      </c>
      <c r="H10" s="43"/>
      <c r="I10" s="43"/>
    </row>
    <row r="11" spans="1:9" ht="15" customHeight="1">
      <c r="A11" s="192">
        <v>45833</v>
      </c>
      <c r="B11" s="193">
        <v>100</v>
      </c>
      <c r="C11" s="148">
        <v>66</v>
      </c>
      <c r="D11" s="148">
        <v>0</v>
      </c>
      <c r="E11" s="194">
        <v>166</v>
      </c>
      <c r="H11" s="43"/>
      <c r="I11" s="43"/>
    </row>
    <row r="12" spans="1:9" ht="15" customHeight="1">
      <c r="A12" s="152">
        <v>45798</v>
      </c>
      <c r="B12" s="148">
        <v>207</v>
      </c>
      <c r="C12" s="148">
        <v>310</v>
      </c>
      <c r="D12" s="148">
        <v>0</v>
      </c>
      <c r="E12" s="194">
        <v>517</v>
      </c>
      <c r="H12" s="43"/>
      <c r="I12" s="43"/>
    </row>
    <row r="13" spans="1:9" ht="15" customHeight="1">
      <c r="A13" s="74">
        <v>45775</v>
      </c>
      <c r="B13" s="142">
        <v>719</v>
      </c>
      <c r="C13" s="143">
        <v>2875</v>
      </c>
      <c r="D13" s="142">
        <v>0</v>
      </c>
      <c r="E13" s="195">
        <v>3594</v>
      </c>
      <c r="H13" s="43"/>
      <c r="I13" s="43"/>
    </row>
    <row r="14" spans="1:9" ht="15" customHeight="1">
      <c r="A14" s="74">
        <v>45743</v>
      </c>
      <c r="B14" s="75">
        <v>285</v>
      </c>
      <c r="C14" s="75">
        <v>71</v>
      </c>
      <c r="D14" s="75">
        <v>0</v>
      </c>
      <c r="E14" s="75">
        <v>356</v>
      </c>
      <c r="H14" s="43"/>
      <c r="I14" s="43"/>
    </row>
    <row r="15" spans="1:9" ht="15" customHeight="1">
      <c r="A15" s="74">
        <v>45707</v>
      </c>
      <c r="B15" s="75">
        <v>0</v>
      </c>
      <c r="C15" s="75">
        <v>0</v>
      </c>
      <c r="D15" s="75">
        <v>0</v>
      </c>
      <c r="E15" s="75">
        <v>0</v>
      </c>
      <c r="H15" s="43"/>
      <c r="I15" s="43"/>
    </row>
    <row r="16" spans="1:9" ht="15" customHeight="1">
      <c r="A16" s="74">
        <v>45677</v>
      </c>
      <c r="B16" s="75">
        <v>186</v>
      </c>
      <c r="C16" s="75">
        <v>10</v>
      </c>
      <c r="D16" s="75">
        <v>0</v>
      </c>
      <c r="E16" s="75">
        <v>196</v>
      </c>
      <c r="H16" s="43"/>
      <c r="I16" s="43"/>
    </row>
    <row r="17" spans="1:9" ht="15" customHeight="1">
      <c r="A17" s="74">
        <v>45646</v>
      </c>
      <c r="B17" s="75">
        <v>512</v>
      </c>
      <c r="C17" s="75">
        <v>27</v>
      </c>
      <c r="D17" s="75">
        <v>0</v>
      </c>
      <c r="E17" s="75">
        <v>539</v>
      </c>
      <c r="H17" s="43"/>
      <c r="I17" s="43"/>
    </row>
    <row r="18" spans="1:9" ht="15" customHeight="1">
      <c r="A18" s="74">
        <v>45617</v>
      </c>
      <c r="B18" s="75">
        <v>873</v>
      </c>
      <c r="C18" s="75">
        <v>582</v>
      </c>
      <c r="D18" s="75">
        <v>0</v>
      </c>
      <c r="E18" s="75">
        <v>1455</v>
      </c>
      <c r="H18" s="43"/>
      <c r="I18" s="43"/>
    </row>
    <row r="19" spans="1:9" ht="15" customHeight="1">
      <c r="A19" s="144">
        <v>45595</v>
      </c>
      <c r="B19" s="75">
        <v>848</v>
      </c>
      <c r="C19" s="75">
        <v>45</v>
      </c>
      <c r="D19" s="75">
        <v>0</v>
      </c>
      <c r="E19" s="75">
        <v>893</v>
      </c>
      <c r="H19" s="43"/>
      <c r="I19" s="43"/>
    </row>
    <row r="20" spans="1:9" ht="15" customHeight="1">
      <c r="A20" s="132">
        <v>45561</v>
      </c>
      <c r="B20" s="145">
        <v>365</v>
      </c>
      <c r="C20" s="145">
        <v>547</v>
      </c>
      <c r="D20" s="145">
        <v>0</v>
      </c>
      <c r="E20" s="145">
        <v>912</v>
      </c>
      <c r="H20" s="43"/>
      <c r="I20" s="43"/>
    </row>
    <row r="21" spans="1:9" ht="15">
      <c r="A21" s="132">
        <v>45525</v>
      </c>
      <c r="B21" s="145">
        <v>225</v>
      </c>
      <c r="C21" s="145">
        <v>340</v>
      </c>
      <c r="D21" s="145">
        <v>0</v>
      </c>
      <c r="E21" s="145">
        <v>565</v>
      </c>
      <c r="F21" s="58"/>
      <c r="H21" s="43"/>
      <c r="I21" s="43"/>
    </row>
    <row r="22" spans="1:9" ht="15" customHeight="1">
      <c r="A22" s="132">
        <v>45488</v>
      </c>
      <c r="B22" s="145">
        <v>691</v>
      </c>
      <c r="C22" s="145">
        <v>460</v>
      </c>
      <c r="D22" s="145">
        <v>0</v>
      </c>
      <c r="E22" s="145">
        <v>1151</v>
      </c>
      <c r="H22" s="33"/>
    </row>
    <row r="23" spans="1:9" ht="15" customHeight="1">
      <c r="A23" s="132">
        <v>45467</v>
      </c>
      <c r="B23" s="145">
        <v>893</v>
      </c>
      <c r="C23" s="145">
        <v>583</v>
      </c>
      <c r="D23" s="145">
        <v>0</v>
      </c>
      <c r="E23" s="145">
        <v>1476</v>
      </c>
      <c r="H23" s="33"/>
    </row>
    <row r="24" spans="1:9" ht="15" customHeight="1">
      <c r="A24" s="132">
        <v>45428</v>
      </c>
      <c r="B24" s="145">
        <v>575</v>
      </c>
      <c r="C24" s="145">
        <v>0</v>
      </c>
      <c r="D24" s="145">
        <v>0</v>
      </c>
      <c r="E24" s="145">
        <v>575</v>
      </c>
      <c r="H24" s="33"/>
    </row>
    <row r="25" spans="1:9" ht="15" customHeight="1">
      <c r="A25" s="132">
        <v>45401</v>
      </c>
      <c r="B25" s="145">
        <v>559</v>
      </c>
      <c r="C25" s="145">
        <v>0</v>
      </c>
      <c r="D25" s="145">
        <v>0</v>
      </c>
      <c r="E25" s="145">
        <v>559</v>
      </c>
      <c r="H25" s="33"/>
    </row>
    <row r="26" spans="1:9" ht="15" customHeight="1">
      <c r="A26" s="74">
        <v>45364</v>
      </c>
      <c r="B26" s="75">
        <v>545</v>
      </c>
      <c r="C26" s="75">
        <v>363</v>
      </c>
      <c r="D26" s="75">
        <v>0</v>
      </c>
      <c r="E26" s="75">
        <v>908</v>
      </c>
      <c r="H26" s="33"/>
    </row>
    <row r="27" spans="1:9" ht="15" customHeight="1">
      <c r="A27" s="74">
        <v>45344</v>
      </c>
      <c r="B27" s="75">
        <v>886</v>
      </c>
      <c r="C27" s="75">
        <v>98</v>
      </c>
      <c r="D27" s="75">
        <v>0</v>
      </c>
      <c r="E27" s="75">
        <v>984</v>
      </c>
      <c r="H27" s="33"/>
    </row>
    <row r="28" spans="1:9" ht="15" customHeight="1">
      <c r="A28" s="74">
        <v>45324</v>
      </c>
      <c r="B28" s="75">
        <v>929</v>
      </c>
      <c r="C28" s="75">
        <v>398</v>
      </c>
      <c r="D28" s="75">
        <v>0</v>
      </c>
      <c r="E28" s="75">
        <v>1327</v>
      </c>
      <c r="H28" s="33"/>
    </row>
    <row r="29" spans="1:9" ht="15" customHeight="1">
      <c r="A29" s="74">
        <v>45306</v>
      </c>
      <c r="B29" s="75">
        <v>756</v>
      </c>
      <c r="C29" s="75">
        <v>324</v>
      </c>
      <c r="D29" s="75">
        <v>0</v>
      </c>
      <c r="E29" s="75">
        <v>1080</v>
      </c>
      <c r="H29" s="33"/>
    </row>
    <row r="30" spans="1:9" ht="15" customHeight="1">
      <c r="A30" s="74">
        <v>45295</v>
      </c>
      <c r="B30" s="75">
        <v>612</v>
      </c>
      <c r="C30" s="75">
        <v>918</v>
      </c>
      <c r="D30" s="75">
        <v>0</v>
      </c>
      <c r="E30" s="75">
        <v>1530</v>
      </c>
      <c r="H30" s="33"/>
    </row>
    <row r="31" spans="1:9" ht="15" customHeight="1">
      <c r="A31" s="74">
        <v>45278</v>
      </c>
      <c r="B31" s="75">
        <v>993</v>
      </c>
      <c r="C31" s="75">
        <v>1775</v>
      </c>
      <c r="D31" s="75">
        <v>0</v>
      </c>
      <c r="E31" s="75">
        <v>2768</v>
      </c>
      <c r="H31" s="33"/>
    </row>
    <row r="32" spans="1:9" ht="15" customHeight="1">
      <c r="A32" s="74">
        <v>45267</v>
      </c>
      <c r="B32" s="75">
        <v>922</v>
      </c>
      <c r="C32" s="75">
        <v>1383</v>
      </c>
      <c r="D32" s="75">
        <v>0</v>
      </c>
      <c r="E32" s="75">
        <v>2305</v>
      </c>
      <c r="H32" s="33"/>
    </row>
    <row r="33" spans="1:8" ht="15" customHeight="1">
      <c r="A33" s="74">
        <v>45251</v>
      </c>
      <c r="B33" s="75">
        <v>1144</v>
      </c>
      <c r="C33" s="75">
        <v>1716</v>
      </c>
      <c r="D33" s="75">
        <v>0</v>
      </c>
      <c r="E33" s="75">
        <v>2860</v>
      </c>
      <c r="H33" s="33"/>
    </row>
    <row r="34" spans="1:8" ht="15" customHeight="1">
      <c r="A34" s="74">
        <v>45245</v>
      </c>
      <c r="B34" s="75">
        <v>2420</v>
      </c>
      <c r="C34" s="75">
        <v>605</v>
      </c>
      <c r="D34" s="75">
        <v>0</v>
      </c>
      <c r="E34" s="75">
        <v>3025</v>
      </c>
      <c r="H34" s="33"/>
    </row>
    <row r="35" spans="1:8" ht="15" customHeight="1">
      <c r="A35" s="74">
        <v>45240</v>
      </c>
      <c r="B35" s="75">
        <v>1798</v>
      </c>
      <c r="C35" s="75">
        <v>771</v>
      </c>
      <c r="D35" s="75">
        <v>0</v>
      </c>
      <c r="E35" s="75">
        <v>2569</v>
      </c>
    </row>
    <row r="36" spans="1:8" ht="15" customHeight="1">
      <c r="A36" s="74">
        <v>45226</v>
      </c>
      <c r="B36" s="75">
        <v>886</v>
      </c>
      <c r="C36" s="75">
        <v>2068</v>
      </c>
      <c r="D36" s="75">
        <v>0</v>
      </c>
      <c r="E36" s="75">
        <v>2954</v>
      </c>
    </row>
    <row r="37" spans="1:8" ht="15" customHeight="1">
      <c r="A37" s="74">
        <v>45212</v>
      </c>
      <c r="B37" s="75">
        <v>1218</v>
      </c>
      <c r="C37" s="75">
        <v>1827</v>
      </c>
      <c r="D37" s="75">
        <v>0</v>
      </c>
      <c r="E37" s="75">
        <v>3045</v>
      </c>
    </row>
    <row r="38" spans="1:8" ht="15" customHeight="1">
      <c r="A38" s="74">
        <v>45197</v>
      </c>
      <c r="B38" s="75">
        <v>675</v>
      </c>
      <c r="C38" s="75">
        <v>675</v>
      </c>
      <c r="D38" s="75">
        <v>0</v>
      </c>
      <c r="E38" s="75">
        <v>1350</v>
      </c>
    </row>
    <row r="39" spans="1:8" ht="15" customHeight="1">
      <c r="A39" s="74">
        <v>45183</v>
      </c>
      <c r="B39" s="75">
        <v>567</v>
      </c>
      <c r="C39" s="75">
        <v>62</v>
      </c>
      <c r="D39" s="75">
        <v>0</v>
      </c>
      <c r="E39" s="75">
        <v>629</v>
      </c>
    </row>
    <row r="40" spans="1:8" ht="15" customHeight="1">
      <c r="A40" s="82">
        <v>45167</v>
      </c>
      <c r="B40" s="75">
        <v>0</v>
      </c>
      <c r="C40" s="75">
        <v>0</v>
      </c>
      <c r="D40" s="75">
        <v>0</v>
      </c>
      <c r="E40" s="88">
        <v>0</v>
      </c>
    </row>
    <row r="41" spans="1:8" ht="15" customHeight="1">
      <c r="A41" s="82">
        <v>45154</v>
      </c>
      <c r="B41" s="75">
        <v>0</v>
      </c>
      <c r="C41" s="75">
        <v>0</v>
      </c>
      <c r="D41" s="75">
        <v>0</v>
      </c>
      <c r="E41" s="88">
        <v>0</v>
      </c>
    </row>
    <row r="42" spans="1:8" ht="15" customHeight="1">
      <c r="A42" s="82">
        <v>45142</v>
      </c>
      <c r="B42" s="75">
        <v>0</v>
      </c>
      <c r="C42" s="75">
        <v>0</v>
      </c>
      <c r="D42" s="75">
        <v>0</v>
      </c>
      <c r="E42" s="88">
        <v>0</v>
      </c>
    </row>
    <row r="43" spans="1:8" ht="15" customHeight="1">
      <c r="A43" s="82">
        <v>45128</v>
      </c>
      <c r="B43" s="75">
        <v>404</v>
      </c>
      <c r="C43" s="75">
        <v>0</v>
      </c>
      <c r="D43" s="75">
        <v>0</v>
      </c>
      <c r="E43" s="88">
        <v>404</v>
      </c>
    </row>
    <row r="44" spans="1:8" ht="15" customHeight="1">
      <c r="A44" s="74">
        <v>45113</v>
      </c>
      <c r="B44" s="75">
        <v>19</v>
      </c>
      <c r="C44" s="75">
        <v>0</v>
      </c>
      <c r="D44" s="75">
        <v>0</v>
      </c>
      <c r="E44" s="75">
        <v>19</v>
      </c>
      <c r="H44" s="22"/>
    </row>
    <row r="45" spans="1:8" ht="15" customHeight="1">
      <c r="A45" s="74">
        <v>45099</v>
      </c>
      <c r="B45" s="75">
        <v>543</v>
      </c>
      <c r="C45" s="75">
        <v>60</v>
      </c>
      <c r="D45" s="75">
        <v>0</v>
      </c>
      <c r="E45" s="75">
        <v>603</v>
      </c>
    </row>
    <row r="46" spans="1:8" ht="15" customHeight="1">
      <c r="A46" s="74">
        <v>45086</v>
      </c>
      <c r="B46" s="75">
        <v>346</v>
      </c>
      <c r="C46" s="81">
        <v>1387</v>
      </c>
      <c r="D46" s="75">
        <v>0</v>
      </c>
      <c r="E46" s="75">
        <v>1733</v>
      </c>
    </row>
    <row r="47" spans="1:8" ht="15" customHeight="1">
      <c r="A47" s="82">
        <v>45079</v>
      </c>
      <c r="B47" s="75">
        <v>500</v>
      </c>
      <c r="C47" s="81">
        <v>2500</v>
      </c>
      <c r="D47" s="75">
        <v>0</v>
      </c>
      <c r="E47" s="75">
        <v>3000</v>
      </c>
    </row>
    <row r="48" spans="1:8" ht="15" customHeight="1">
      <c r="A48" s="82">
        <v>45064</v>
      </c>
      <c r="B48" s="75">
        <v>272</v>
      </c>
      <c r="C48" s="81">
        <v>181</v>
      </c>
      <c r="D48" s="75">
        <v>0</v>
      </c>
      <c r="E48" s="88">
        <v>453</v>
      </c>
    </row>
    <row r="49" spans="1:5" ht="15" customHeight="1">
      <c r="A49" s="74">
        <v>45058</v>
      </c>
      <c r="B49" s="75">
        <v>0</v>
      </c>
      <c r="C49" s="75">
        <v>0</v>
      </c>
      <c r="D49" s="75">
        <v>0</v>
      </c>
      <c r="E49" s="75">
        <v>0</v>
      </c>
    </row>
    <row r="50" spans="1:5" ht="15" customHeight="1">
      <c r="A50" s="74">
        <v>45048</v>
      </c>
      <c r="B50" s="75">
        <v>26</v>
      </c>
      <c r="C50" s="75">
        <v>0</v>
      </c>
      <c r="D50" s="75">
        <v>0</v>
      </c>
      <c r="E50" s="75">
        <v>26</v>
      </c>
    </row>
    <row r="51" spans="1:5" ht="15" customHeight="1">
      <c r="A51" s="74">
        <v>45043</v>
      </c>
      <c r="B51" s="75">
        <v>0</v>
      </c>
      <c r="C51" s="75">
        <v>0</v>
      </c>
      <c r="D51" s="75">
        <v>0</v>
      </c>
      <c r="E51" s="75">
        <v>0</v>
      </c>
    </row>
    <row r="52" spans="1:5" ht="15" customHeight="1">
      <c r="A52" s="74">
        <v>45028</v>
      </c>
      <c r="B52" s="75">
        <v>73</v>
      </c>
      <c r="C52" s="75">
        <v>32</v>
      </c>
      <c r="D52" s="75">
        <v>0</v>
      </c>
      <c r="E52" s="75">
        <v>105</v>
      </c>
    </row>
    <row r="53" spans="1:5" ht="15" customHeight="1">
      <c r="A53" s="74">
        <v>45016</v>
      </c>
      <c r="B53" s="75">
        <v>0</v>
      </c>
      <c r="C53" s="75">
        <v>0</v>
      </c>
      <c r="D53" s="75">
        <v>0</v>
      </c>
      <c r="E53" s="75">
        <v>0</v>
      </c>
    </row>
    <row r="54" spans="1:5" ht="15" customHeight="1">
      <c r="A54" s="74">
        <v>45000</v>
      </c>
      <c r="B54" s="75">
        <v>905</v>
      </c>
      <c r="C54" s="75">
        <v>100</v>
      </c>
      <c r="D54" s="75">
        <v>0</v>
      </c>
      <c r="E54" s="75">
        <v>1005</v>
      </c>
    </row>
    <row r="55" spans="1:5" ht="15" customHeight="1">
      <c r="A55" s="74">
        <v>44987</v>
      </c>
      <c r="B55" s="75">
        <v>674</v>
      </c>
      <c r="C55" s="75">
        <v>118</v>
      </c>
      <c r="D55" s="75">
        <v>0</v>
      </c>
      <c r="E55" s="75">
        <v>792</v>
      </c>
    </row>
    <row r="56" spans="1:5">
      <c r="A56" s="82">
        <v>44972</v>
      </c>
      <c r="B56" s="75">
        <v>2380</v>
      </c>
      <c r="C56" s="75">
        <v>420</v>
      </c>
      <c r="D56" s="75">
        <v>0</v>
      </c>
      <c r="E56" s="88">
        <v>2800</v>
      </c>
    </row>
    <row r="57" spans="1:5">
      <c r="A57" s="74">
        <v>44959</v>
      </c>
      <c r="B57" s="75">
        <v>911</v>
      </c>
      <c r="C57" s="75">
        <v>161</v>
      </c>
      <c r="D57" s="75">
        <v>0</v>
      </c>
      <c r="E57" s="75">
        <v>1072</v>
      </c>
    </row>
    <row r="58" spans="1:5">
      <c r="A58" s="74">
        <v>44945</v>
      </c>
      <c r="B58" s="75">
        <v>786</v>
      </c>
      <c r="C58" s="75">
        <v>87</v>
      </c>
      <c r="D58" s="75">
        <v>0</v>
      </c>
      <c r="E58" s="75">
        <v>873</v>
      </c>
    </row>
    <row r="59" spans="1:5">
      <c r="A59" s="74">
        <v>44931</v>
      </c>
      <c r="B59" s="75">
        <v>962</v>
      </c>
      <c r="C59" s="75">
        <v>240</v>
      </c>
      <c r="D59" s="75">
        <v>0</v>
      </c>
      <c r="E59" s="75">
        <v>1202</v>
      </c>
    </row>
    <row r="60" spans="1:5">
      <c r="A60" s="74">
        <v>44915</v>
      </c>
      <c r="B60" s="75">
        <v>690</v>
      </c>
      <c r="C60" s="75">
        <v>460</v>
      </c>
      <c r="D60" s="75">
        <v>0</v>
      </c>
      <c r="E60" s="75">
        <v>1150</v>
      </c>
    </row>
    <row r="61" spans="1:5">
      <c r="A61" s="74">
        <v>44907</v>
      </c>
      <c r="B61" s="75">
        <v>480</v>
      </c>
      <c r="C61" s="75">
        <v>200</v>
      </c>
      <c r="D61" s="75">
        <v>0</v>
      </c>
      <c r="E61" s="75">
        <v>680</v>
      </c>
    </row>
    <row r="62" spans="1:5">
      <c r="A62" s="74">
        <v>44881</v>
      </c>
      <c r="B62" s="75">
        <v>500</v>
      </c>
      <c r="C62" s="75">
        <v>85</v>
      </c>
      <c r="D62" s="75">
        <v>0</v>
      </c>
      <c r="E62" s="75">
        <v>585</v>
      </c>
    </row>
    <row r="63" spans="1:5">
      <c r="A63" s="74">
        <v>44865</v>
      </c>
      <c r="B63" s="75">
        <v>800</v>
      </c>
      <c r="C63" s="75">
        <v>350</v>
      </c>
      <c r="D63" s="75">
        <v>0</v>
      </c>
      <c r="E63" s="75">
        <v>1150</v>
      </c>
    </row>
    <row r="64" spans="1:5">
      <c r="A64" s="74">
        <v>44827</v>
      </c>
      <c r="B64" s="75">
        <v>700</v>
      </c>
      <c r="C64" s="75">
        <v>324</v>
      </c>
      <c r="D64" s="75">
        <v>0</v>
      </c>
      <c r="E64" s="75">
        <v>1024</v>
      </c>
    </row>
    <row r="65" spans="1:5">
      <c r="A65" s="74">
        <v>44790</v>
      </c>
      <c r="B65" s="75">
        <v>430</v>
      </c>
      <c r="C65" s="75">
        <v>70</v>
      </c>
      <c r="D65" s="75">
        <v>0</v>
      </c>
      <c r="E65" s="75">
        <v>500</v>
      </c>
    </row>
    <row r="66" spans="1:5">
      <c r="A66" s="74">
        <v>44762</v>
      </c>
      <c r="B66" s="75">
        <v>570</v>
      </c>
      <c r="C66" s="75">
        <v>240</v>
      </c>
      <c r="D66" s="75">
        <v>0</v>
      </c>
      <c r="E66" s="75">
        <v>810</v>
      </c>
    </row>
    <row r="67" spans="1:5">
      <c r="A67" s="74">
        <v>44722</v>
      </c>
      <c r="B67" s="75">
        <v>775</v>
      </c>
      <c r="C67" s="75">
        <v>335</v>
      </c>
      <c r="D67" s="75">
        <v>0</v>
      </c>
      <c r="E67" s="75">
        <v>1105</v>
      </c>
    </row>
    <row r="68" spans="1:5">
      <c r="A68" s="74">
        <v>44707</v>
      </c>
      <c r="B68" s="75">
        <v>600</v>
      </c>
      <c r="C68" s="75">
        <v>250</v>
      </c>
      <c r="D68" s="75">
        <v>0</v>
      </c>
      <c r="E68" s="75">
        <v>850</v>
      </c>
    </row>
    <row r="69" spans="1:5">
      <c r="A69" s="74">
        <v>44697</v>
      </c>
      <c r="B69" s="81">
        <v>610</v>
      </c>
      <c r="C69" s="81">
        <v>0</v>
      </c>
      <c r="D69" s="81">
        <v>0</v>
      </c>
      <c r="E69" s="81">
        <v>610</v>
      </c>
    </row>
    <row r="70" spans="1:5">
      <c r="A70" s="74">
        <v>44686</v>
      </c>
      <c r="B70" s="81">
        <v>320</v>
      </c>
      <c r="C70" s="81">
        <v>80</v>
      </c>
      <c r="D70" s="81">
        <v>0</v>
      </c>
      <c r="E70" s="81">
        <v>400</v>
      </c>
    </row>
    <row r="71" spans="1:5">
      <c r="A71" s="74">
        <v>44657</v>
      </c>
      <c r="B71" s="81">
        <v>380</v>
      </c>
      <c r="C71" s="81">
        <v>380</v>
      </c>
      <c r="D71" s="81">
        <v>0</v>
      </c>
      <c r="E71" s="81">
        <v>740</v>
      </c>
    </row>
    <row r="72" spans="1:5">
      <c r="A72" s="74">
        <v>44638</v>
      </c>
      <c r="B72" s="81">
        <v>280</v>
      </c>
      <c r="C72" s="81">
        <v>420</v>
      </c>
      <c r="D72" s="81">
        <v>0</v>
      </c>
      <c r="E72" s="81">
        <v>700</v>
      </c>
    </row>
    <row r="73" spans="1:5">
      <c r="A73" s="74">
        <v>44608</v>
      </c>
      <c r="B73" s="81">
        <v>500</v>
      </c>
      <c r="C73" s="81">
        <v>1100</v>
      </c>
      <c r="D73" s="81">
        <v>0</v>
      </c>
      <c r="E73" s="81">
        <v>1600</v>
      </c>
    </row>
    <row r="74" spans="1:5">
      <c r="A74" s="74">
        <v>44594</v>
      </c>
      <c r="B74" s="81">
        <v>660</v>
      </c>
      <c r="C74" s="81">
        <v>1540</v>
      </c>
      <c r="D74" s="81">
        <v>0</v>
      </c>
      <c r="E74" s="81">
        <v>2200</v>
      </c>
    </row>
    <row r="75" spans="1:5">
      <c r="A75" s="74">
        <v>44575</v>
      </c>
      <c r="B75" s="75">
        <v>510</v>
      </c>
      <c r="C75" s="75">
        <v>1190</v>
      </c>
      <c r="D75" s="75">
        <v>0</v>
      </c>
      <c r="E75" s="75">
        <v>1700</v>
      </c>
    </row>
    <row r="76" spans="1:5">
      <c r="A76" s="74">
        <v>44551</v>
      </c>
      <c r="B76" s="75">
        <v>480</v>
      </c>
      <c r="C76" s="75">
        <v>1920</v>
      </c>
      <c r="D76" s="75">
        <v>0</v>
      </c>
      <c r="E76" s="75">
        <v>2400</v>
      </c>
    </row>
    <row r="77" spans="1:5">
      <c r="A77" s="74">
        <v>44547</v>
      </c>
      <c r="B77" s="75">
        <v>1275</v>
      </c>
      <c r="C77" s="75">
        <v>545</v>
      </c>
      <c r="D77" s="75">
        <v>0</v>
      </c>
      <c r="E77" s="75">
        <v>1820</v>
      </c>
    </row>
    <row r="78" spans="1:5">
      <c r="A78" s="74">
        <v>44533</v>
      </c>
      <c r="B78" s="75">
        <v>1420</v>
      </c>
      <c r="C78" s="75">
        <v>350</v>
      </c>
      <c r="D78" s="75">
        <v>0</v>
      </c>
      <c r="E78" s="75">
        <v>1770</v>
      </c>
    </row>
    <row r="79" spans="1:5">
      <c r="A79" s="74">
        <v>44518</v>
      </c>
      <c r="B79" s="75">
        <v>2160</v>
      </c>
      <c r="C79" s="75">
        <v>540</v>
      </c>
      <c r="D79" s="75">
        <v>0</v>
      </c>
      <c r="E79" s="75">
        <v>2700</v>
      </c>
    </row>
    <row r="80" spans="1:5">
      <c r="A80" s="74">
        <v>44503</v>
      </c>
      <c r="B80" s="75">
        <v>1350</v>
      </c>
      <c r="C80" s="75">
        <v>450</v>
      </c>
      <c r="D80" s="75">
        <v>0</v>
      </c>
      <c r="E80" s="75">
        <v>1800</v>
      </c>
    </row>
    <row r="81" spans="1:5">
      <c r="A81" s="74">
        <v>44489</v>
      </c>
      <c r="B81" s="75">
        <v>960</v>
      </c>
      <c r="C81" s="75">
        <v>640</v>
      </c>
      <c r="D81" s="75">
        <v>0</v>
      </c>
      <c r="E81" s="75">
        <v>1600</v>
      </c>
    </row>
    <row r="82" spans="1:5">
      <c r="A82" s="74">
        <v>44470</v>
      </c>
      <c r="B82" s="75">
        <v>1300</v>
      </c>
      <c r="C82" s="75">
        <v>600</v>
      </c>
      <c r="D82" s="75">
        <v>0</v>
      </c>
      <c r="E82" s="75">
        <v>1900</v>
      </c>
    </row>
    <row r="83" spans="1:5">
      <c r="A83" s="74">
        <v>44456</v>
      </c>
      <c r="B83" s="75">
        <v>600</v>
      </c>
      <c r="C83" s="75">
        <v>300</v>
      </c>
      <c r="D83" s="75">
        <v>0</v>
      </c>
      <c r="E83" s="75">
        <v>900</v>
      </c>
    </row>
    <row r="84" spans="1:5">
      <c r="A84" s="74">
        <v>44442</v>
      </c>
      <c r="B84" s="75">
        <v>1000</v>
      </c>
      <c r="C84" s="75">
        <v>160</v>
      </c>
      <c r="D84" s="75">
        <v>0</v>
      </c>
      <c r="E84" s="75">
        <v>1160</v>
      </c>
    </row>
    <row r="85" spans="1:5">
      <c r="A85" s="74">
        <v>44428</v>
      </c>
      <c r="B85" s="75">
        <v>980</v>
      </c>
      <c r="C85" s="75">
        <v>0</v>
      </c>
      <c r="D85" s="75">
        <v>0</v>
      </c>
      <c r="E85" s="75">
        <v>980</v>
      </c>
    </row>
    <row r="86" spans="1:5">
      <c r="A86" s="74">
        <v>44414</v>
      </c>
      <c r="B86" s="75">
        <v>500</v>
      </c>
      <c r="C86" s="75">
        <v>0</v>
      </c>
      <c r="D86" s="75">
        <v>0</v>
      </c>
      <c r="E86" s="75">
        <v>500</v>
      </c>
    </row>
    <row r="87" spans="1:5">
      <c r="A87" s="74">
        <v>44399</v>
      </c>
      <c r="B87" s="75">
        <v>804</v>
      </c>
      <c r="C87" s="75">
        <v>899</v>
      </c>
      <c r="D87" s="75">
        <v>0</v>
      </c>
      <c r="E87" s="75">
        <v>1703</v>
      </c>
    </row>
    <row r="88" spans="1:5">
      <c r="A88" s="74">
        <v>44382</v>
      </c>
      <c r="B88" s="75">
        <v>470</v>
      </c>
      <c r="C88" s="75">
        <v>1880</v>
      </c>
      <c r="D88" s="75">
        <v>0</v>
      </c>
      <c r="E88" s="75">
        <v>2350</v>
      </c>
    </row>
    <row r="89" spans="1:5">
      <c r="A89" s="74">
        <v>44369</v>
      </c>
      <c r="B89" s="75">
        <v>540</v>
      </c>
      <c r="C89" s="75">
        <v>1260</v>
      </c>
      <c r="D89" s="75">
        <v>0</v>
      </c>
      <c r="E89" s="75">
        <v>1800</v>
      </c>
    </row>
    <row r="90" spans="1:5">
      <c r="A90" s="74">
        <v>44351</v>
      </c>
      <c r="B90" s="75">
        <v>250</v>
      </c>
      <c r="C90" s="75">
        <v>590</v>
      </c>
      <c r="D90" s="75">
        <v>0</v>
      </c>
      <c r="E90" s="75">
        <v>840</v>
      </c>
    </row>
    <row r="91" spans="1:5">
      <c r="A91" s="74">
        <v>44335</v>
      </c>
      <c r="B91" s="75">
        <v>260</v>
      </c>
      <c r="C91" s="75">
        <v>390</v>
      </c>
      <c r="D91" s="75">
        <v>0</v>
      </c>
      <c r="E91" s="75">
        <v>650</v>
      </c>
    </row>
    <row r="92" spans="1:5">
      <c r="A92" s="74">
        <v>44326</v>
      </c>
      <c r="B92" s="75">
        <v>315</v>
      </c>
      <c r="C92" s="75">
        <v>135</v>
      </c>
      <c r="D92" s="75">
        <v>0</v>
      </c>
      <c r="E92" s="75">
        <v>450</v>
      </c>
    </row>
    <row r="93" spans="1:5">
      <c r="A93" s="74">
        <v>44308</v>
      </c>
      <c r="B93" s="75">
        <v>825</v>
      </c>
      <c r="C93" s="75">
        <v>275</v>
      </c>
      <c r="D93" s="75">
        <v>0</v>
      </c>
      <c r="E93" s="75">
        <v>1100</v>
      </c>
    </row>
    <row r="94" spans="1:5">
      <c r="A94" s="74">
        <v>44299</v>
      </c>
      <c r="B94" s="75">
        <v>595</v>
      </c>
      <c r="C94" s="75">
        <v>255</v>
      </c>
      <c r="D94" s="75">
        <v>0</v>
      </c>
      <c r="E94" s="75">
        <v>850</v>
      </c>
    </row>
    <row r="95" spans="1:5">
      <c r="A95" s="74">
        <v>44294</v>
      </c>
      <c r="B95" s="75">
        <v>960</v>
      </c>
      <c r="C95" s="75">
        <v>240</v>
      </c>
      <c r="D95" s="75">
        <v>0</v>
      </c>
      <c r="E95" s="75">
        <v>1200</v>
      </c>
    </row>
    <row r="96" spans="1:5">
      <c r="A96" s="74">
        <v>44272</v>
      </c>
      <c r="B96" s="75">
        <v>400</v>
      </c>
      <c r="C96" s="75">
        <v>50</v>
      </c>
      <c r="D96" s="75">
        <v>0</v>
      </c>
      <c r="E96" s="75">
        <v>450</v>
      </c>
    </row>
    <row r="97" spans="1:5">
      <c r="A97" s="74">
        <v>44258</v>
      </c>
      <c r="B97" s="75">
        <v>450</v>
      </c>
      <c r="C97" s="75">
        <v>300</v>
      </c>
      <c r="D97" s="75">
        <v>0</v>
      </c>
      <c r="E97" s="75">
        <v>750</v>
      </c>
    </row>
    <row r="98" spans="1:5">
      <c r="A98" s="74">
        <v>44243</v>
      </c>
      <c r="B98" s="75">
        <v>760</v>
      </c>
      <c r="C98" s="75">
        <v>190</v>
      </c>
      <c r="D98" s="75">
        <v>0</v>
      </c>
      <c r="E98" s="75">
        <v>950</v>
      </c>
    </row>
    <row r="99" spans="1:5">
      <c r="A99" s="74">
        <v>44230</v>
      </c>
      <c r="B99" s="75">
        <v>400</v>
      </c>
      <c r="C99" s="75">
        <v>200</v>
      </c>
      <c r="D99" s="75">
        <v>0</v>
      </c>
      <c r="E99" s="75">
        <v>600</v>
      </c>
    </row>
    <row r="100" spans="1:5">
      <c r="A100" s="74">
        <v>44215</v>
      </c>
      <c r="B100" s="75">
        <v>980</v>
      </c>
      <c r="C100" s="75">
        <v>420</v>
      </c>
      <c r="D100" s="75">
        <v>0</v>
      </c>
      <c r="E100" s="75">
        <v>1400</v>
      </c>
    </row>
    <row r="101" spans="1:5">
      <c r="A101" s="74">
        <v>44201</v>
      </c>
      <c r="B101" s="75">
        <v>960</v>
      </c>
      <c r="C101" s="75">
        <v>640</v>
      </c>
      <c r="D101" s="75">
        <v>0</v>
      </c>
      <c r="E101" s="75">
        <v>1600</v>
      </c>
    </row>
    <row r="102" spans="1:5">
      <c r="A102" s="74">
        <v>44183</v>
      </c>
      <c r="B102" s="75">
        <v>1400</v>
      </c>
      <c r="C102" s="75">
        <v>500</v>
      </c>
      <c r="D102" s="75">
        <v>300</v>
      </c>
      <c r="E102" s="75">
        <v>2200</v>
      </c>
    </row>
    <row r="103" spans="1:5">
      <c r="A103" s="74">
        <v>44176</v>
      </c>
      <c r="B103" s="75">
        <v>1200</v>
      </c>
      <c r="C103" s="75">
        <v>500</v>
      </c>
      <c r="D103" s="75">
        <v>500</v>
      </c>
      <c r="E103" s="75">
        <v>2200</v>
      </c>
    </row>
    <row r="104" spans="1:5">
      <c r="A104" s="74">
        <v>44166</v>
      </c>
      <c r="B104" s="75">
        <v>1200</v>
      </c>
      <c r="C104" s="75">
        <v>300</v>
      </c>
      <c r="D104" s="75">
        <v>5000</v>
      </c>
      <c r="E104" s="75">
        <v>6500</v>
      </c>
    </row>
    <row r="105" spans="1:5">
      <c r="A105" s="74">
        <v>44159</v>
      </c>
      <c r="B105" s="75">
        <v>1000</v>
      </c>
      <c r="C105" s="75">
        <v>200</v>
      </c>
      <c r="D105" s="75">
        <v>3500</v>
      </c>
      <c r="E105" s="75">
        <v>4700</v>
      </c>
    </row>
    <row r="106" spans="1:5">
      <c r="A106" s="74">
        <v>44153</v>
      </c>
      <c r="B106" s="75">
        <v>1200</v>
      </c>
      <c r="C106" s="75">
        <v>600</v>
      </c>
      <c r="D106" s="75">
        <v>1500</v>
      </c>
      <c r="E106" s="75">
        <v>3300</v>
      </c>
    </row>
    <row r="107" spans="1:5">
      <c r="A107" s="74">
        <v>44146</v>
      </c>
      <c r="B107" s="75">
        <v>1430</v>
      </c>
      <c r="C107" s="75">
        <v>690</v>
      </c>
      <c r="D107" s="75">
        <v>720</v>
      </c>
      <c r="E107" s="80">
        <f>SUM(B107:D107)</f>
        <v>2840</v>
      </c>
    </row>
    <row r="108" spans="1:5">
      <c r="A108" s="74">
        <v>44132</v>
      </c>
      <c r="B108" s="75">
        <v>960</v>
      </c>
      <c r="C108" s="75">
        <v>1440</v>
      </c>
      <c r="D108" s="75"/>
      <c r="E108" s="75">
        <v>2400</v>
      </c>
    </row>
    <row r="109" spans="1:5">
      <c r="A109" s="74">
        <v>44120</v>
      </c>
      <c r="B109" s="75">
        <v>760</v>
      </c>
      <c r="C109" s="75">
        <v>1140</v>
      </c>
      <c r="D109" s="75">
        <v>0</v>
      </c>
      <c r="E109" s="75">
        <v>1900</v>
      </c>
    </row>
    <row r="110" spans="1:5">
      <c r="A110" s="74">
        <v>44105</v>
      </c>
      <c r="B110" s="75">
        <v>980</v>
      </c>
      <c r="C110" s="75">
        <v>420</v>
      </c>
      <c r="D110" s="75">
        <v>0</v>
      </c>
      <c r="E110" s="75">
        <v>1400</v>
      </c>
    </row>
    <row r="111" spans="1:5">
      <c r="A111" s="74">
        <v>44090</v>
      </c>
      <c r="B111" s="75">
        <v>1325</v>
      </c>
      <c r="C111" s="75">
        <v>375</v>
      </c>
      <c r="D111" s="75">
        <v>0</v>
      </c>
      <c r="E111" s="75">
        <v>1700</v>
      </c>
    </row>
    <row r="112" spans="1:5">
      <c r="A112" s="74">
        <v>44075</v>
      </c>
      <c r="B112" s="75">
        <v>1040</v>
      </c>
      <c r="C112" s="75">
        <v>260</v>
      </c>
      <c r="D112" s="75">
        <v>0</v>
      </c>
      <c r="E112" s="75">
        <v>1300</v>
      </c>
    </row>
    <row r="113" spans="1:5">
      <c r="A113" s="74">
        <v>44063</v>
      </c>
      <c r="B113" s="75">
        <v>700</v>
      </c>
      <c r="C113" s="75">
        <v>175</v>
      </c>
      <c r="D113" s="75">
        <v>0</v>
      </c>
      <c r="E113" s="75">
        <v>875</v>
      </c>
    </row>
    <row r="114" spans="1:5">
      <c r="A114" s="74">
        <v>44057</v>
      </c>
      <c r="B114" s="75">
        <v>715</v>
      </c>
      <c r="C114" s="75">
        <v>180</v>
      </c>
      <c r="D114" s="75">
        <v>0</v>
      </c>
      <c r="E114" s="75">
        <v>895</v>
      </c>
    </row>
    <row r="115" spans="1:5">
      <c r="A115" s="74">
        <v>44040</v>
      </c>
      <c r="B115" s="75">
        <v>570</v>
      </c>
      <c r="C115" s="75">
        <v>30</v>
      </c>
      <c r="D115" s="75">
        <v>0</v>
      </c>
      <c r="E115" s="75">
        <v>600</v>
      </c>
    </row>
    <row r="116" spans="1:5">
      <c r="A116" s="74">
        <v>44028</v>
      </c>
      <c r="B116" s="75">
        <v>0</v>
      </c>
      <c r="C116" s="75">
        <v>0</v>
      </c>
      <c r="D116" s="75">
        <v>0</v>
      </c>
      <c r="E116" s="75">
        <v>0</v>
      </c>
    </row>
    <row r="117" spans="1:5">
      <c r="A117" s="74">
        <v>44014</v>
      </c>
      <c r="B117" s="75">
        <v>0</v>
      </c>
      <c r="C117" s="75">
        <v>0</v>
      </c>
      <c r="D117" s="75">
        <v>0</v>
      </c>
      <c r="E117" s="75">
        <v>0</v>
      </c>
    </row>
    <row r="118" spans="1:5">
      <c r="A118" s="74">
        <v>43999</v>
      </c>
      <c r="B118" s="75">
        <v>545</v>
      </c>
      <c r="C118" s="75">
        <v>545</v>
      </c>
      <c r="D118" s="75">
        <v>0</v>
      </c>
      <c r="E118" s="75">
        <v>1090</v>
      </c>
    </row>
    <row r="119" spans="1:5">
      <c r="A119" s="74">
        <v>43985</v>
      </c>
      <c r="B119" s="75">
        <v>825</v>
      </c>
      <c r="C119" s="75">
        <v>355</v>
      </c>
      <c r="D119" s="75">
        <v>0</v>
      </c>
      <c r="E119" s="75">
        <v>1180</v>
      </c>
    </row>
    <row r="120" spans="1:5">
      <c r="A120" s="74">
        <v>43972</v>
      </c>
      <c r="B120" s="75">
        <v>720</v>
      </c>
      <c r="C120" s="75">
        <v>480</v>
      </c>
      <c r="D120" s="75">
        <v>0</v>
      </c>
      <c r="E120" s="75">
        <v>1200</v>
      </c>
    </row>
    <row r="121" spans="1:5">
      <c r="A121" s="74">
        <v>43963</v>
      </c>
      <c r="B121" s="75">
        <v>600</v>
      </c>
      <c r="C121" s="75">
        <v>900</v>
      </c>
      <c r="D121" s="75">
        <v>0</v>
      </c>
      <c r="E121" s="75">
        <v>1500</v>
      </c>
    </row>
    <row r="122" spans="1:5">
      <c r="A122" s="74">
        <v>43948</v>
      </c>
      <c r="B122" s="75">
        <v>400</v>
      </c>
      <c r="C122" s="75">
        <v>600</v>
      </c>
      <c r="D122" s="75">
        <v>0</v>
      </c>
      <c r="E122" s="75">
        <v>1000</v>
      </c>
    </row>
    <row r="123" spans="1:5">
      <c r="A123" s="74">
        <v>43935</v>
      </c>
      <c r="B123" s="75">
        <v>880</v>
      </c>
      <c r="C123" s="75">
        <v>220</v>
      </c>
      <c r="D123" s="75">
        <v>0</v>
      </c>
      <c r="E123" s="75">
        <v>1100</v>
      </c>
    </row>
    <row r="124" spans="1:5">
      <c r="A124" s="74">
        <v>43921</v>
      </c>
      <c r="B124" s="75">
        <v>1050</v>
      </c>
      <c r="C124" s="75">
        <v>450</v>
      </c>
      <c r="D124" s="75">
        <v>0</v>
      </c>
      <c r="E124" s="75">
        <v>1500</v>
      </c>
    </row>
    <row r="125" spans="1:5">
      <c r="A125" s="74">
        <v>43909</v>
      </c>
      <c r="B125" s="75">
        <v>715</v>
      </c>
      <c r="C125" s="75">
        <v>315</v>
      </c>
      <c r="D125" s="75">
        <v>0</v>
      </c>
      <c r="E125" s="75">
        <v>1050</v>
      </c>
    </row>
    <row r="126" spans="1:5">
      <c r="A126" s="74">
        <v>43894</v>
      </c>
      <c r="B126" s="75">
        <v>484</v>
      </c>
      <c r="C126" s="75">
        <v>726</v>
      </c>
      <c r="D126" s="75">
        <v>0</v>
      </c>
      <c r="E126" s="75">
        <v>1210</v>
      </c>
    </row>
    <row r="127" spans="1:5">
      <c r="A127" s="74">
        <v>43882</v>
      </c>
      <c r="B127" s="75">
        <v>1110</v>
      </c>
      <c r="C127" s="75">
        <v>740</v>
      </c>
      <c r="D127" s="75">
        <v>0</v>
      </c>
      <c r="E127" s="75">
        <v>1850</v>
      </c>
    </row>
    <row r="128" spans="1:5">
      <c r="A128" s="74">
        <v>43864</v>
      </c>
      <c r="B128" s="75">
        <v>930</v>
      </c>
      <c r="C128" s="75">
        <v>620</v>
      </c>
      <c r="D128" s="75">
        <v>0</v>
      </c>
      <c r="E128" s="75">
        <v>1550</v>
      </c>
    </row>
    <row r="129" spans="1:5">
      <c r="A129" s="74">
        <v>43850</v>
      </c>
      <c r="B129" s="75">
        <v>1260</v>
      </c>
      <c r="C129" s="75">
        <v>540</v>
      </c>
      <c r="D129" s="75">
        <v>0</v>
      </c>
      <c r="E129" s="75">
        <v>1800</v>
      </c>
    </row>
    <row r="130" spans="1:5">
      <c r="A130" s="74">
        <v>43836</v>
      </c>
      <c r="B130" s="75">
        <v>800</v>
      </c>
      <c r="C130" s="75">
        <v>800</v>
      </c>
      <c r="D130" s="75">
        <v>0</v>
      </c>
      <c r="E130" s="75">
        <v>1600</v>
      </c>
    </row>
    <row r="131" spans="1:5">
      <c r="A131" s="74">
        <v>43822</v>
      </c>
      <c r="B131" s="75">
        <v>820</v>
      </c>
      <c r="C131" s="75">
        <v>545</v>
      </c>
      <c r="D131" s="75">
        <v>0</v>
      </c>
      <c r="E131" s="75">
        <v>1365</v>
      </c>
    </row>
    <row r="132" spans="1:5">
      <c r="A132" s="74">
        <v>43811</v>
      </c>
      <c r="B132" s="75">
        <v>855</v>
      </c>
      <c r="C132" s="75">
        <v>570</v>
      </c>
      <c r="D132" s="75">
        <v>0</v>
      </c>
      <c r="E132" s="75">
        <v>1425</v>
      </c>
    </row>
    <row r="133" spans="1:5">
      <c r="A133" s="74">
        <v>43798</v>
      </c>
      <c r="B133" s="75">
        <v>1360</v>
      </c>
      <c r="C133" s="75">
        <v>340</v>
      </c>
      <c r="D133" s="75">
        <v>0</v>
      </c>
      <c r="E133" s="75">
        <v>1700</v>
      </c>
    </row>
    <row r="134" spans="1:5">
      <c r="A134" s="74">
        <v>43784</v>
      </c>
      <c r="B134" s="75">
        <v>1680</v>
      </c>
      <c r="C134" s="75">
        <v>720</v>
      </c>
      <c r="D134" s="75">
        <v>0</v>
      </c>
      <c r="E134" s="75">
        <v>2400</v>
      </c>
    </row>
    <row r="135" spans="1:5">
      <c r="A135" s="74">
        <v>43775</v>
      </c>
      <c r="B135" s="75">
        <v>1080</v>
      </c>
      <c r="C135" s="75">
        <v>1080</v>
      </c>
      <c r="D135" s="75">
        <v>0</v>
      </c>
      <c r="E135" s="75">
        <v>2160</v>
      </c>
    </row>
    <row r="136" spans="1:5">
      <c r="A136" s="78">
        <v>43762</v>
      </c>
      <c r="B136" s="83">
        <v>1220</v>
      </c>
      <c r="C136" s="83">
        <v>830</v>
      </c>
      <c r="D136" s="83">
        <v>0</v>
      </c>
      <c r="E136" s="83">
        <v>2050</v>
      </c>
    </row>
    <row r="137" spans="1:5">
      <c r="A137" s="74">
        <v>43746</v>
      </c>
      <c r="B137" s="75">
        <v>1120</v>
      </c>
      <c r="C137" s="75">
        <v>480</v>
      </c>
      <c r="D137" s="75">
        <v>0</v>
      </c>
      <c r="E137" s="75">
        <v>1600</v>
      </c>
    </row>
    <row r="138" spans="1:5">
      <c r="A138" s="74">
        <v>43732</v>
      </c>
      <c r="B138" s="75">
        <v>1140</v>
      </c>
      <c r="C138" s="75">
        <v>760</v>
      </c>
      <c r="D138" s="75">
        <v>0</v>
      </c>
      <c r="E138" s="75">
        <v>1900</v>
      </c>
    </row>
    <row r="139" spans="1:5">
      <c r="A139" s="74">
        <v>43718</v>
      </c>
      <c r="B139" s="75">
        <v>1485</v>
      </c>
      <c r="C139" s="75">
        <v>635</v>
      </c>
      <c r="D139" s="75">
        <v>0</v>
      </c>
      <c r="E139" s="75">
        <v>2120</v>
      </c>
    </row>
    <row r="140" spans="1:5">
      <c r="A140" s="74">
        <v>43704</v>
      </c>
      <c r="B140" s="75">
        <v>765</v>
      </c>
      <c r="C140" s="75">
        <v>1780</v>
      </c>
      <c r="D140" s="75">
        <v>0</v>
      </c>
      <c r="E140" s="75">
        <v>2545</v>
      </c>
    </row>
    <row r="141" spans="1:5">
      <c r="A141" s="74">
        <v>43691</v>
      </c>
      <c r="B141" s="75">
        <v>1210</v>
      </c>
      <c r="C141" s="75">
        <v>2820</v>
      </c>
      <c r="D141" s="75">
        <v>0</v>
      </c>
      <c r="E141" s="75">
        <v>4030</v>
      </c>
    </row>
    <row r="142" spans="1:5">
      <c r="A142" s="74">
        <v>43677</v>
      </c>
      <c r="B142" s="75">
        <v>770</v>
      </c>
      <c r="C142" s="75">
        <v>4070</v>
      </c>
      <c r="D142" s="75">
        <v>0</v>
      </c>
      <c r="E142" s="75">
        <v>4840</v>
      </c>
    </row>
    <row r="143" spans="1:5">
      <c r="A143" s="78">
        <v>43663</v>
      </c>
      <c r="B143" s="75">
        <v>925</v>
      </c>
      <c r="C143" s="75">
        <v>5540</v>
      </c>
      <c r="D143" s="75">
        <v>0</v>
      </c>
      <c r="E143" s="75">
        <v>6465</v>
      </c>
    </row>
    <row r="144" spans="1:5">
      <c r="A144" s="78">
        <v>43662</v>
      </c>
      <c r="B144" s="75">
        <v>975</v>
      </c>
      <c r="C144" s="75">
        <v>5520</v>
      </c>
      <c r="D144" s="75">
        <v>0</v>
      </c>
      <c r="E144" s="75">
        <v>6495</v>
      </c>
    </row>
    <row r="145" spans="1:5">
      <c r="A145" s="74">
        <v>43656</v>
      </c>
      <c r="B145" s="75">
        <v>975</v>
      </c>
      <c r="C145" s="75">
        <v>5525</v>
      </c>
      <c r="D145" s="75">
        <v>0</v>
      </c>
      <c r="E145" s="75">
        <v>6500</v>
      </c>
    </row>
    <row r="146" spans="1:5">
      <c r="A146" s="74">
        <v>43648</v>
      </c>
      <c r="B146" s="75">
        <v>1000</v>
      </c>
      <c r="C146" s="75">
        <v>5670</v>
      </c>
      <c r="D146" s="75">
        <v>0</v>
      </c>
      <c r="E146" s="75">
        <v>6670</v>
      </c>
    </row>
    <row r="147" spans="1:5">
      <c r="A147" s="74">
        <v>43634</v>
      </c>
      <c r="B147" s="75">
        <v>1040</v>
      </c>
      <c r="C147" s="75">
        <v>5880</v>
      </c>
      <c r="D147" s="75">
        <v>0</v>
      </c>
      <c r="E147" s="75">
        <v>6920</v>
      </c>
    </row>
    <row r="148" spans="1:5">
      <c r="A148" s="74">
        <v>43621</v>
      </c>
      <c r="B148" s="75">
        <v>1300</v>
      </c>
      <c r="C148" s="75">
        <v>5200</v>
      </c>
      <c r="D148" s="75">
        <v>0</v>
      </c>
      <c r="E148" s="75">
        <v>6500</v>
      </c>
    </row>
    <row r="149" spans="1:5">
      <c r="A149" s="74">
        <v>43607</v>
      </c>
      <c r="B149" s="75">
        <v>375</v>
      </c>
      <c r="C149" s="75">
        <v>4620</v>
      </c>
      <c r="D149" s="75">
        <v>0</v>
      </c>
      <c r="E149" s="75">
        <v>4995</v>
      </c>
    </row>
    <row r="150" spans="1:5">
      <c r="A150" s="74">
        <v>43600</v>
      </c>
      <c r="B150" s="75">
        <v>720</v>
      </c>
      <c r="C150" s="75">
        <v>180</v>
      </c>
      <c r="D150" s="75">
        <v>0</v>
      </c>
      <c r="E150" s="75">
        <v>900</v>
      </c>
    </row>
    <row r="151" spans="1:5">
      <c r="A151" s="74">
        <v>43598</v>
      </c>
      <c r="B151" s="75">
        <v>0</v>
      </c>
      <c r="C151" s="75">
        <v>0</v>
      </c>
      <c r="D151" s="75">
        <v>0</v>
      </c>
      <c r="E151" s="75">
        <v>0</v>
      </c>
    </row>
    <row r="152" spans="1:5">
      <c r="A152" s="74">
        <v>43584</v>
      </c>
      <c r="B152" s="75">
        <v>1060</v>
      </c>
      <c r="C152" s="75">
        <v>1585</v>
      </c>
      <c r="D152" s="75">
        <v>0</v>
      </c>
      <c r="E152" s="75">
        <v>2645</v>
      </c>
    </row>
    <row r="153" spans="1:5">
      <c r="A153" s="74">
        <v>43570</v>
      </c>
      <c r="B153" s="75">
        <v>1075</v>
      </c>
      <c r="C153" s="75">
        <v>535</v>
      </c>
      <c r="D153" s="75">
        <v>0</v>
      </c>
      <c r="E153" s="75">
        <v>1610</v>
      </c>
    </row>
    <row r="154" spans="1:5">
      <c r="A154" s="74">
        <v>43557</v>
      </c>
      <c r="B154" s="75">
        <v>1740</v>
      </c>
      <c r="C154" s="75">
        <v>745</v>
      </c>
      <c r="D154" s="75">
        <v>0</v>
      </c>
      <c r="E154" s="75">
        <v>2485</v>
      </c>
    </row>
    <row r="155" spans="1:5">
      <c r="A155" s="74">
        <v>43543</v>
      </c>
      <c r="B155" s="75">
        <v>2290</v>
      </c>
      <c r="C155" s="75">
        <v>570</v>
      </c>
      <c r="D155" s="75">
        <v>0</v>
      </c>
      <c r="E155" s="75">
        <v>2860</v>
      </c>
    </row>
    <row r="156" spans="1:5">
      <c r="A156" s="74">
        <v>43528</v>
      </c>
      <c r="B156" s="75">
        <v>1335</v>
      </c>
      <c r="C156" s="75">
        <v>1335</v>
      </c>
      <c r="D156" s="75">
        <v>0</v>
      </c>
      <c r="E156" s="75">
        <v>2670</v>
      </c>
    </row>
    <row r="157" spans="1:5">
      <c r="A157" s="74">
        <v>43515</v>
      </c>
      <c r="B157" s="75">
        <v>1300</v>
      </c>
      <c r="C157" s="75">
        <v>1950</v>
      </c>
      <c r="D157" s="75">
        <v>0</v>
      </c>
      <c r="E157" s="75">
        <v>3250</v>
      </c>
    </row>
    <row r="158" spans="1:5">
      <c r="A158" s="74">
        <v>43500</v>
      </c>
      <c r="B158" s="75">
        <v>1330</v>
      </c>
      <c r="C158" s="75">
        <v>1090</v>
      </c>
      <c r="D158" s="75">
        <v>0</v>
      </c>
      <c r="E158" s="75">
        <v>2420</v>
      </c>
    </row>
    <row r="159" spans="1:5">
      <c r="A159" s="74">
        <v>43486</v>
      </c>
      <c r="B159" s="75">
        <v>815</v>
      </c>
      <c r="C159" s="75">
        <v>1220</v>
      </c>
      <c r="D159" s="75">
        <v>0</v>
      </c>
      <c r="E159" s="75">
        <v>2035</v>
      </c>
    </row>
    <row r="160" spans="1:5">
      <c r="A160" s="74">
        <v>43472</v>
      </c>
      <c r="B160" s="75">
        <v>495</v>
      </c>
      <c r="C160" s="75">
        <v>1150</v>
      </c>
      <c r="D160" s="75">
        <v>0</v>
      </c>
      <c r="E160" s="75">
        <v>1645</v>
      </c>
    </row>
    <row r="161" spans="1:5">
      <c r="A161" s="74">
        <v>43453</v>
      </c>
      <c r="B161" s="75">
        <v>1360</v>
      </c>
      <c r="C161" s="75">
        <v>905</v>
      </c>
      <c r="D161" s="75">
        <v>0</v>
      </c>
      <c r="E161" s="75">
        <v>2265</v>
      </c>
    </row>
    <row r="162" spans="1:5">
      <c r="A162" s="74">
        <v>43445</v>
      </c>
      <c r="B162" s="75">
        <v>1135</v>
      </c>
      <c r="C162" s="75">
        <v>925</v>
      </c>
      <c r="D162" s="75">
        <v>0</v>
      </c>
      <c r="E162" s="75">
        <v>2060</v>
      </c>
    </row>
    <row r="163" spans="1:5">
      <c r="A163" s="74">
        <v>43430</v>
      </c>
      <c r="B163" s="75">
        <v>638</v>
      </c>
      <c r="C163" s="75">
        <v>957</v>
      </c>
      <c r="D163" s="75">
        <v>0</v>
      </c>
      <c r="E163" s="75">
        <v>1595</v>
      </c>
    </row>
    <row r="164" spans="1:5">
      <c r="A164" s="74">
        <v>43416</v>
      </c>
      <c r="B164" s="75">
        <v>760</v>
      </c>
      <c r="C164" s="75">
        <v>1140</v>
      </c>
      <c r="D164" s="75">
        <v>0</v>
      </c>
      <c r="E164" s="75">
        <v>1900</v>
      </c>
    </row>
    <row r="165" spans="1:5">
      <c r="A165" s="74">
        <v>43412</v>
      </c>
      <c r="B165" s="75">
        <v>534</v>
      </c>
      <c r="C165" s="75">
        <v>1246</v>
      </c>
      <c r="D165" s="75">
        <v>0</v>
      </c>
      <c r="E165" s="75">
        <v>1780</v>
      </c>
    </row>
    <row r="166" spans="1:5">
      <c r="A166" s="74">
        <v>43397</v>
      </c>
      <c r="B166" s="75">
        <v>1533</v>
      </c>
      <c r="C166" s="75">
        <v>1022</v>
      </c>
      <c r="D166" s="75">
        <v>0</v>
      </c>
      <c r="E166" s="75">
        <v>2555</v>
      </c>
    </row>
    <row r="167" spans="1:5">
      <c r="A167" s="74">
        <v>43383</v>
      </c>
      <c r="B167" s="75">
        <v>1355</v>
      </c>
      <c r="C167" s="75">
        <v>735</v>
      </c>
      <c r="D167" s="75">
        <v>0</v>
      </c>
      <c r="E167" s="75">
        <v>2090</v>
      </c>
    </row>
    <row r="168" spans="1:5">
      <c r="A168" s="74">
        <v>43368</v>
      </c>
      <c r="B168" s="75">
        <v>1287</v>
      </c>
      <c r="C168" s="75">
        <v>858</v>
      </c>
      <c r="D168" s="75">
        <v>0</v>
      </c>
      <c r="E168" s="75">
        <v>2145</v>
      </c>
    </row>
    <row r="169" spans="1:5">
      <c r="A169" s="74">
        <v>43354</v>
      </c>
      <c r="B169" s="75">
        <v>568</v>
      </c>
      <c r="C169" s="75">
        <v>142</v>
      </c>
      <c r="D169" s="75">
        <v>0</v>
      </c>
      <c r="E169" s="75">
        <v>710</v>
      </c>
    </row>
    <row r="170" spans="1:5">
      <c r="A170" s="74">
        <v>43347</v>
      </c>
      <c r="B170" s="75">
        <v>0</v>
      </c>
      <c r="C170" s="75">
        <v>0</v>
      </c>
      <c r="D170" s="75">
        <v>0</v>
      </c>
      <c r="E170" s="75">
        <v>0</v>
      </c>
    </row>
    <row r="171" spans="1:5">
      <c r="A171" s="74">
        <v>43333</v>
      </c>
      <c r="B171" s="75">
        <v>0</v>
      </c>
      <c r="C171" s="75">
        <v>0</v>
      </c>
      <c r="D171" s="75">
        <v>0</v>
      </c>
      <c r="E171" s="75">
        <v>0</v>
      </c>
    </row>
    <row r="172" spans="1:5">
      <c r="A172" s="74">
        <v>43319</v>
      </c>
      <c r="B172" s="75">
        <v>0</v>
      </c>
      <c r="C172" s="75">
        <v>0</v>
      </c>
      <c r="D172" s="75">
        <v>0</v>
      </c>
      <c r="E172" s="75">
        <v>0</v>
      </c>
    </row>
    <row r="173" spans="1:5">
      <c r="A173" s="74">
        <v>43298</v>
      </c>
      <c r="B173" s="75">
        <v>606</v>
      </c>
      <c r="C173" s="75">
        <v>1414</v>
      </c>
      <c r="D173" s="75">
        <v>0</v>
      </c>
      <c r="E173" s="75">
        <v>2020</v>
      </c>
    </row>
    <row r="174" spans="1:5">
      <c r="A174" s="74">
        <v>43286</v>
      </c>
      <c r="B174" s="75">
        <v>760</v>
      </c>
      <c r="C174" s="75">
        <v>1140</v>
      </c>
      <c r="D174" s="75">
        <v>0</v>
      </c>
      <c r="E174" s="75">
        <v>1900</v>
      </c>
    </row>
    <row r="175" spans="1:5">
      <c r="A175" s="74">
        <v>43271</v>
      </c>
      <c r="B175" s="75">
        <v>695</v>
      </c>
      <c r="C175" s="75">
        <v>1040</v>
      </c>
      <c r="D175" s="75">
        <v>0</v>
      </c>
      <c r="E175" s="75">
        <v>1735</v>
      </c>
    </row>
    <row r="176" spans="1:5">
      <c r="A176" s="74">
        <v>43258</v>
      </c>
      <c r="B176" s="75">
        <v>210</v>
      </c>
      <c r="C176" s="75">
        <v>490</v>
      </c>
      <c r="D176" s="75">
        <v>0</v>
      </c>
      <c r="E176" s="75">
        <v>700</v>
      </c>
    </row>
    <row r="177" spans="1:5">
      <c r="A177" s="74">
        <v>43245</v>
      </c>
      <c r="B177" s="75">
        <v>680</v>
      </c>
      <c r="C177" s="75">
        <v>835</v>
      </c>
      <c r="D177" s="75">
        <v>0</v>
      </c>
      <c r="E177" s="75">
        <v>1515</v>
      </c>
    </row>
    <row r="178" spans="1:5">
      <c r="A178" s="74">
        <v>43231</v>
      </c>
      <c r="B178" s="75">
        <v>1490</v>
      </c>
      <c r="C178" s="75">
        <v>500</v>
      </c>
      <c r="D178" s="75">
        <v>0</v>
      </c>
      <c r="E178" s="75">
        <v>1990</v>
      </c>
    </row>
    <row r="179" spans="1:5">
      <c r="A179" s="74">
        <v>43216</v>
      </c>
      <c r="B179" s="75">
        <v>1035</v>
      </c>
      <c r="C179" s="75">
        <v>690</v>
      </c>
      <c r="D179" s="75">
        <v>0</v>
      </c>
      <c r="E179" s="75">
        <v>1725</v>
      </c>
    </row>
    <row r="180" spans="1:5">
      <c r="A180" s="74">
        <v>43201</v>
      </c>
      <c r="B180" s="75">
        <v>820</v>
      </c>
      <c r="C180" s="75">
        <v>1230</v>
      </c>
      <c r="D180" s="75">
        <v>0</v>
      </c>
      <c r="E180" s="75">
        <v>2050</v>
      </c>
    </row>
    <row r="181" spans="1:5">
      <c r="A181" s="74">
        <v>43182</v>
      </c>
      <c r="B181" s="75">
        <v>720</v>
      </c>
      <c r="C181" s="75">
        <v>1080</v>
      </c>
      <c r="D181" s="75">
        <v>0</v>
      </c>
      <c r="E181" s="75">
        <v>1800</v>
      </c>
    </row>
    <row r="182" spans="1:5">
      <c r="A182" s="74">
        <v>43160</v>
      </c>
      <c r="B182" s="75">
        <v>792</v>
      </c>
      <c r="C182" s="75">
        <v>528</v>
      </c>
      <c r="D182" s="75">
        <v>0</v>
      </c>
      <c r="E182" s="75">
        <v>1320</v>
      </c>
    </row>
    <row r="183" spans="1:5">
      <c r="A183" s="74">
        <v>43144</v>
      </c>
      <c r="B183" s="75">
        <v>735</v>
      </c>
      <c r="C183" s="75">
        <v>315</v>
      </c>
      <c r="D183" s="75">
        <v>0</v>
      </c>
      <c r="E183" s="75">
        <v>1050</v>
      </c>
    </row>
    <row r="184" spans="1:5">
      <c r="A184" s="74">
        <v>43130</v>
      </c>
      <c r="B184" s="75">
        <v>530</v>
      </c>
      <c r="C184" s="75">
        <v>170</v>
      </c>
      <c r="D184" s="75">
        <v>0</v>
      </c>
      <c r="E184" s="75">
        <f t="shared" ref="E184:E198" si="0">SUM(B184:D184)</f>
        <v>700</v>
      </c>
    </row>
    <row r="185" spans="1:5">
      <c r="A185" s="74">
        <v>43119</v>
      </c>
      <c r="B185" s="75">
        <v>875</v>
      </c>
      <c r="C185" s="75">
        <v>375</v>
      </c>
      <c r="D185" s="75">
        <v>0</v>
      </c>
      <c r="E185" s="75">
        <f t="shared" si="0"/>
        <v>1250</v>
      </c>
    </row>
    <row r="186" spans="1:5">
      <c r="A186" s="74">
        <v>43104</v>
      </c>
      <c r="B186" s="75">
        <v>690</v>
      </c>
      <c r="C186" s="75">
        <v>690</v>
      </c>
      <c r="D186" s="75">
        <v>0</v>
      </c>
      <c r="E186" s="75">
        <f t="shared" si="0"/>
        <v>1380</v>
      </c>
    </row>
    <row r="187" spans="1:5">
      <c r="A187" s="74">
        <v>43088</v>
      </c>
      <c r="B187" s="75">
        <v>840</v>
      </c>
      <c r="C187" s="75">
        <v>360</v>
      </c>
      <c r="D187" s="75">
        <v>0</v>
      </c>
      <c r="E187" s="75">
        <f t="shared" si="0"/>
        <v>1200</v>
      </c>
    </row>
    <row r="188" spans="1:5">
      <c r="A188" s="74">
        <v>43080</v>
      </c>
      <c r="B188" s="75">
        <v>980</v>
      </c>
      <c r="C188" s="75">
        <v>420</v>
      </c>
      <c r="D188" s="75">
        <v>0</v>
      </c>
      <c r="E188" s="75">
        <f t="shared" si="0"/>
        <v>1400</v>
      </c>
    </row>
    <row r="189" spans="1:5">
      <c r="A189" s="74">
        <v>43063</v>
      </c>
      <c r="B189" s="75">
        <v>924</v>
      </c>
      <c r="C189" s="75">
        <v>396</v>
      </c>
      <c r="D189" s="75">
        <v>0</v>
      </c>
      <c r="E189" s="75">
        <f t="shared" si="0"/>
        <v>1320</v>
      </c>
    </row>
    <row r="190" spans="1:5">
      <c r="A190" s="74">
        <v>43048</v>
      </c>
      <c r="B190" s="75">
        <v>554</v>
      </c>
      <c r="C190" s="75">
        <v>368</v>
      </c>
      <c r="D190" s="75">
        <v>0</v>
      </c>
      <c r="E190" s="75">
        <f t="shared" si="0"/>
        <v>922</v>
      </c>
    </row>
    <row r="191" spans="1:5">
      <c r="A191" s="74">
        <v>43034</v>
      </c>
      <c r="B191" s="75">
        <v>1470</v>
      </c>
      <c r="C191" s="75">
        <v>630</v>
      </c>
      <c r="D191" s="75">
        <v>0</v>
      </c>
      <c r="E191" s="75">
        <f t="shared" si="0"/>
        <v>2100</v>
      </c>
    </row>
    <row r="192" spans="1:5">
      <c r="A192" s="74">
        <v>43018</v>
      </c>
      <c r="B192" s="75">
        <v>490</v>
      </c>
      <c r="C192" s="75">
        <v>1960</v>
      </c>
      <c r="D192" s="75">
        <v>0</v>
      </c>
      <c r="E192" s="75">
        <f t="shared" si="0"/>
        <v>2450</v>
      </c>
    </row>
    <row r="193" spans="1:5">
      <c r="A193" s="74">
        <v>43007</v>
      </c>
      <c r="B193" s="75">
        <v>580</v>
      </c>
      <c r="C193" s="75">
        <v>2320</v>
      </c>
      <c r="D193" s="75">
        <v>0</v>
      </c>
      <c r="E193" s="75">
        <f t="shared" si="0"/>
        <v>2900</v>
      </c>
    </row>
    <row r="194" spans="1:5">
      <c r="A194" s="74">
        <v>42986</v>
      </c>
      <c r="B194" s="75">
        <v>840</v>
      </c>
      <c r="C194" s="75">
        <v>3360</v>
      </c>
      <c r="D194" s="75">
        <v>0</v>
      </c>
      <c r="E194" s="75">
        <f t="shared" si="0"/>
        <v>4200</v>
      </c>
    </row>
    <row r="195" spans="1:5">
      <c r="A195" s="74">
        <v>42968</v>
      </c>
      <c r="B195" s="75">
        <v>1230</v>
      </c>
      <c r="C195" s="75">
        <v>2870</v>
      </c>
      <c r="D195" s="75">
        <v>0</v>
      </c>
      <c r="E195" s="75">
        <f t="shared" si="0"/>
        <v>4100</v>
      </c>
    </row>
    <row r="196" spans="1:5">
      <c r="A196" s="74">
        <v>42954</v>
      </c>
      <c r="B196" s="75">
        <v>1075</v>
      </c>
      <c r="C196" s="75">
        <v>3225</v>
      </c>
      <c r="D196" s="75">
        <v>0</v>
      </c>
      <c r="E196" s="75">
        <f t="shared" si="0"/>
        <v>4300</v>
      </c>
    </row>
    <row r="197" spans="1:5">
      <c r="A197" s="74">
        <v>42935</v>
      </c>
      <c r="B197" s="75">
        <v>880</v>
      </c>
      <c r="C197" s="75">
        <v>1320</v>
      </c>
      <c r="D197" s="75">
        <v>0</v>
      </c>
      <c r="E197" s="75">
        <f t="shared" si="0"/>
        <v>2200</v>
      </c>
    </row>
    <row r="198" spans="1:5">
      <c r="A198" s="74">
        <v>42927</v>
      </c>
      <c r="B198" s="75">
        <v>1080</v>
      </c>
      <c r="C198" s="75">
        <v>720</v>
      </c>
      <c r="D198" s="75">
        <v>0</v>
      </c>
      <c r="E198" s="75">
        <f t="shared" si="0"/>
        <v>1800</v>
      </c>
    </row>
    <row r="199" spans="1:5">
      <c r="A199" s="74">
        <v>42907</v>
      </c>
      <c r="B199" s="75">
        <v>750</v>
      </c>
      <c r="C199" s="75">
        <v>670</v>
      </c>
      <c r="D199" s="75">
        <v>0</v>
      </c>
      <c r="E199" s="75">
        <f>SUM(B199:D199)</f>
        <v>1420</v>
      </c>
    </row>
    <row r="200" spans="1:5">
      <c r="A200" s="74">
        <v>42887</v>
      </c>
      <c r="B200" s="75">
        <v>720</v>
      </c>
      <c r="C200" s="75">
        <v>180</v>
      </c>
      <c r="D200" s="75">
        <v>0</v>
      </c>
      <c r="E200" s="75">
        <v>900</v>
      </c>
    </row>
    <row r="201" spans="1:5">
      <c r="A201" s="74">
        <v>42872</v>
      </c>
      <c r="B201" s="75">
        <v>405</v>
      </c>
      <c r="C201" s="75">
        <v>70</v>
      </c>
      <c r="D201" s="75">
        <v>0</v>
      </c>
      <c r="E201" s="75">
        <v>475</v>
      </c>
    </row>
    <row r="202" spans="1:5">
      <c r="A202" s="74">
        <v>42860</v>
      </c>
      <c r="B202" s="75">
        <v>630</v>
      </c>
      <c r="C202" s="75">
        <v>20</v>
      </c>
      <c r="D202" s="75">
        <v>0</v>
      </c>
      <c r="E202" s="75">
        <v>650</v>
      </c>
    </row>
    <row r="203" spans="1:5">
      <c r="A203" s="74">
        <v>42851</v>
      </c>
      <c r="B203" s="75">
        <v>400</v>
      </c>
      <c r="C203" s="75">
        <v>0</v>
      </c>
      <c r="D203" s="75">
        <v>0</v>
      </c>
      <c r="E203" s="75">
        <v>400</v>
      </c>
    </row>
    <row r="204" spans="1:5">
      <c r="A204" s="74">
        <v>42844</v>
      </c>
      <c r="B204" s="75">
        <v>355</v>
      </c>
      <c r="C204" s="75">
        <v>0</v>
      </c>
      <c r="D204" s="75">
        <v>0</v>
      </c>
      <c r="E204" s="75">
        <v>355</v>
      </c>
    </row>
    <row r="205" spans="1:5">
      <c r="A205" s="74">
        <v>42831</v>
      </c>
      <c r="B205" s="75">
        <v>390</v>
      </c>
      <c r="C205" s="75">
        <v>0</v>
      </c>
      <c r="D205" s="75">
        <v>0</v>
      </c>
      <c r="E205" s="75">
        <v>390</v>
      </c>
    </row>
    <row r="206" spans="1:5">
      <c r="A206" s="74">
        <v>42808</v>
      </c>
      <c r="B206" s="75">
        <v>220</v>
      </c>
      <c r="C206" s="75">
        <v>40</v>
      </c>
      <c r="D206" s="75">
        <v>0</v>
      </c>
      <c r="E206" s="75">
        <v>260</v>
      </c>
    </row>
    <row r="207" spans="1:5">
      <c r="A207" s="74">
        <v>42793</v>
      </c>
      <c r="B207" s="75">
        <v>225</v>
      </c>
      <c r="C207" s="75">
        <v>25</v>
      </c>
      <c r="D207" s="75">
        <v>0</v>
      </c>
      <c r="E207" s="75">
        <v>260</v>
      </c>
    </row>
    <row r="208" spans="1:5">
      <c r="A208" s="74">
        <v>42775</v>
      </c>
      <c r="B208" s="75">
        <v>350</v>
      </c>
      <c r="C208" s="75">
        <v>0</v>
      </c>
      <c r="D208" s="75">
        <v>0</v>
      </c>
      <c r="E208" s="75">
        <v>350</v>
      </c>
    </row>
    <row r="209" spans="1:5">
      <c r="A209" s="74">
        <v>42762</v>
      </c>
      <c r="B209" s="75">
        <v>315</v>
      </c>
      <c r="C209" s="75">
        <v>0</v>
      </c>
      <c r="D209" s="75">
        <v>0</v>
      </c>
      <c r="E209" s="75">
        <v>315</v>
      </c>
    </row>
    <row r="210" spans="1:5">
      <c r="A210" s="74">
        <v>42748</v>
      </c>
      <c r="B210" s="75">
        <v>250</v>
      </c>
      <c r="C210" s="75">
        <v>0</v>
      </c>
      <c r="D210" s="75">
        <v>0</v>
      </c>
      <c r="E210" s="75">
        <v>250</v>
      </c>
    </row>
    <row r="211" spans="1:5">
      <c r="A211" s="74">
        <v>42725</v>
      </c>
      <c r="B211" s="75">
        <v>1500</v>
      </c>
      <c r="C211" s="75">
        <v>500</v>
      </c>
      <c r="D211" s="75">
        <v>0</v>
      </c>
      <c r="E211" s="75">
        <v>2100</v>
      </c>
    </row>
    <row r="212" spans="1:5">
      <c r="A212" s="74">
        <v>42717</v>
      </c>
      <c r="B212" s="75">
        <v>1470</v>
      </c>
      <c r="C212" s="75">
        <v>530</v>
      </c>
      <c r="D212" s="75">
        <v>0</v>
      </c>
      <c r="E212" s="75">
        <v>2100</v>
      </c>
    </row>
    <row r="213" spans="1:5">
      <c r="A213" s="74">
        <v>42706</v>
      </c>
      <c r="B213" s="75">
        <v>1180</v>
      </c>
      <c r="C213" s="75">
        <v>507</v>
      </c>
      <c r="D213" s="75">
        <v>0</v>
      </c>
      <c r="E213" s="75">
        <v>1687</v>
      </c>
    </row>
    <row r="214" spans="1:5">
      <c r="A214" s="74">
        <v>42698</v>
      </c>
      <c r="B214" s="75">
        <v>630</v>
      </c>
      <c r="C214" s="75">
        <v>350</v>
      </c>
      <c r="D214" s="75">
        <v>0</v>
      </c>
      <c r="E214" s="75">
        <v>980</v>
      </c>
    </row>
    <row r="215" spans="1:5">
      <c r="A215" s="74">
        <v>42691</v>
      </c>
      <c r="B215" s="75">
        <v>512</v>
      </c>
      <c r="C215" s="75">
        <v>57</v>
      </c>
      <c r="D215" s="75">
        <v>0</v>
      </c>
      <c r="E215" s="75">
        <v>569</v>
      </c>
    </row>
    <row r="216" spans="1:5">
      <c r="A216" s="74">
        <v>42676</v>
      </c>
      <c r="B216" s="75">
        <v>750</v>
      </c>
      <c r="C216" s="75">
        <v>0</v>
      </c>
      <c r="D216" s="75">
        <v>0</v>
      </c>
      <c r="E216" s="75">
        <v>750</v>
      </c>
    </row>
    <row r="217" spans="1:5">
      <c r="A217" s="74">
        <v>42667</v>
      </c>
      <c r="B217" s="75">
        <v>550</v>
      </c>
      <c r="C217" s="75">
        <v>0</v>
      </c>
      <c r="D217" s="75">
        <v>0</v>
      </c>
      <c r="E217" s="75">
        <v>550</v>
      </c>
    </row>
    <row r="218" spans="1:5">
      <c r="A218" s="74">
        <v>42663</v>
      </c>
      <c r="B218" s="75">
        <v>210</v>
      </c>
      <c r="C218" s="75">
        <v>0</v>
      </c>
      <c r="D218" s="75">
        <v>0</v>
      </c>
      <c r="E218" s="75">
        <v>210</v>
      </c>
    </row>
    <row r="219" spans="1:5">
      <c r="A219" s="74">
        <v>42649</v>
      </c>
      <c r="B219" s="75">
        <v>340</v>
      </c>
      <c r="C219" s="75">
        <v>120</v>
      </c>
      <c r="D219" s="75">
        <v>0</v>
      </c>
      <c r="E219" s="75">
        <v>460</v>
      </c>
    </row>
    <row r="220" spans="1:5">
      <c r="A220" s="74">
        <v>42635</v>
      </c>
      <c r="B220" s="75">
        <v>280</v>
      </c>
      <c r="C220" s="75">
        <v>100</v>
      </c>
      <c r="D220" s="75">
        <v>0</v>
      </c>
      <c r="E220" s="75">
        <v>380</v>
      </c>
    </row>
    <row r="221" spans="1:5">
      <c r="A221" s="74">
        <v>42626</v>
      </c>
      <c r="B221" s="75">
        <v>585</v>
      </c>
      <c r="C221" s="75">
        <v>65</v>
      </c>
      <c r="D221" s="75">
        <v>0</v>
      </c>
      <c r="E221" s="75">
        <v>650</v>
      </c>
    </row>
    <row r="222" spans="1:5">
      <c r="A222" s="74">
        <v>42597</v>
      </c>
      <c r="B222" s="75">
        <v>1280</v>
      </c>
      <c r="C222" s="75">
        <v>1920</v>
      </c>
      <c r="D222" s="75">
        <v>0</v>
      </c>
      <c r="E222" s="75">
        <v>3200</v>
      </c>
    </row>
    <row r="223" spans="1:5">
      <c r="A223" s="74">
        <v>42572</v>
      </c>
      <c r="B223" s="75">
        <v>210</v>
      </c>
      <c r="C223" s="75">
        <v>490</v>
      </c>
      <c r="D223" s="75">
        <v>0</v>
      </c>
      <c r="E223" s="75">
        <f>SUM(B223:C223)</f>
        <v>700</v>
      </c>
    </row>
    <row r="224" spans="1:5">
      <c r="A224" s="74">
        <v>42564</v>
      </c>
      <c r="B224" s="75">
        <v>270</v>
      </c>
      <c r="C224" s="75">
        <v>630</v>
      </c>
      <c r="D224" s="75">
        <v>0</v>
      </c>
      <c r="E224" s="75">
        <v>900</v>
      </c>
    </row>
    <row r="225" spans="1:5">
      <c r="A225" s="74">
        <v>42552</v>
      </c>
      <c r="B225" s="75">
        <v>300</v>
      </c>
      <c r="C225" s="75">
        <v>800</v>
      </c>
      <c r="D225" s="75">
        <v>0</v>
      </c>
      <c r="E225" s="75">
        <v>1100</v>
      </c>
    </row>
    <row r="226" spans="1:5">
      <c r="A226" s="74">
        <v>42543</v>
      </c>
      <c r="B226" s="75">
        <v>300</v>
      </c>
      <c r="C226" s="75">
        <v>650</v>
      </c>
      <c r="D226" s="75">
        <v>0</v>
      </c>
      <c r="E226" s="75">
        <v>950</v>
      </c>
    </row>
    <row r="227" spans="1:5">
      <c r="A227" s="74">
        <v>42530</v>
      </c>
      <c r="B227" s="75">
        <v>270</v>
      </c>
      <c r="C227" s="75">
        <v>630</v>
      </c>
      <c r="D227" s="75">
        <v>0</v>
      </c>
      <c r="E227" s="75">
        <v>900</v>
      </c>
    </row>
    <row r="228" spans="1:5">
      <c r="A228" s="74">
        <v>42495</v>
      </c>
      <c r="B228" s="75">
        <v>100</v>
      </c>
      <c r="C228" s="75">
        <v>300</v>
      </c>
      <c r="D228" s="75">
        <v>0</v>
      </c>
      <c r="E228" s="75">
        <v>400</v>
      </c>
    </row>
    <row r="229" spans="1:5">
      <c r="A229" s="74">
        <v>42488</v>
      </c>
      <c r="B229" s="75">
        <v>80</v>
      </c>
      <c r="C229" s="75">
        <v>0</v>
      </c>
      <c r="D229" s="75">
        <v>0</v>
      </c>
      <c r="E229" s="75">
        <v>80</v>
      </c>
    </row>
    <row r="230" spans="1:5">
      <c r="A230" s="78">
        <v>42466</v>
      </c>
      <c r="B230" s="80">
        <v>0</v>
      </c>
      <c r="C230" s="80">
        <v>0</v>
      </c>
      <c r="D230" s="80">
        <v>0</v>
      </c>
      <c r="E230" s="80">
        <v>0</v>
      </c>
    </row>
    <row r="231" spans="1:5">
      <c r="A231" s="78">
        <v>42431</v>
      </c>
      <c r="B231" s="80">
        <v>0</v>
      </c>
      <c r="C231" s="80">
        <v>0</v>
      </c>
      <c r="D231" s="80">
        <v>0</v>
      </c>
      <c r="E231" s="80">
        <v>0</v>
      </c>
    </row>
    <row r="232" spans="1:5">
      <c r="A232" s="78">
        <v>42418</v>
      </c>
      <c r="B232" s="80">
        <v>0</v>
      </c>
      <c r="C232" s="80">
        <v>0</v>
      </c>
      <c r="D232" s="80">
        <v>0</v>
      </c>
      <c r="E232" s="80">
        <v>0</v>
      </c>
    </row>
    <row r="233" spans="1:5">
      <c r="A233" s="78">
        <v>42401</v>
      </c>
      <c r="B233" s="80">
        <v>0</v>
      </c>
      <c r="C233" s="80">
        <v>0</v>
      </c>
      <c r="D233" s="80">
        <v>0</v>
      </c>
      <c r="E233" s="80">
        <v>0</v>
      </c>
    </row>
    <row r="234" spans="1:5">
      <c r="A234" s="78">
        <v>42380</v>
      </c>
      <c r="B234" s="80">
        <v>0</v>
      </c>
      <c r="C234" s="80">
        <v>0</v>
      </c>
      <c r="D234" s="80">
        <v>0</v>
      </c>
      <c r="E234" s="80">
        <v>0</v>
      </c>
    </row>
    <row r="235" spans="1:5">
      <c r="A235" s="78">
        <v>42373</v>
      </c>
      <c r="B235" s="80">
        <v>51</v>
      </c>
      <c r="C235" s="80">
        <v>135</v>
      </c>
      <c r="D235" s="80">
        <v>0</v>
      </c>
      <c r="E235" s="80">
        <v>186</v>
      </c>
    </row>
    <row r="236" spans="1:5">
      <c r="A236" s="78">
        <v>42359</v>
      </c>
      <c r="B236" s="80">
        <v>70</v>
      </c>
      <c r="C236" s="80">
        <v>150</v>
      </c>
      <c r="D236" s="80">
        <v>0</v>
      </c>
      <c r="E236" s="80">
        <v>220</v>
      </c>
    </row>
    <row r="237" spans="1:5">
      <c r="A237" s="78">
        <v>42342</v>
      </c>
      <c r="B237" s="80">
        <v>480</v>
      </c>
      <c r="C237" s="80">
        <v>720</v>
      </c>
      <c r="D237" s="80">
        <v>0</v>
      </c>
      <c r="E237" s="80">
        <v>1200</v>
      </c>
    </row>
    <row r="238" spans="1:5">
      <c r="A238" s="74">
        <v>42314</v>
      </c>
      <c r="B238" s="75">
        <v>600</v>
      </c>
      <c r="C238" s="75">
        <v>1400</v>
      </c>
      <c r="D238" s="75">
        <v>0</v>
      </c>
      <c r="E238" s="75">
        <v>2000</v>
      </c>
    </row>
    <row r="239" spans="1:5">
      <c r="A239" s="74">
        <v>42296</v>
      </c>
      <c r="B239" s="75">
        <v>900</v>
      </c>
      <c r="C239" s="75">
        <v>600</v>
      </c>
      <c r="D239" s="75">
        <v>0</v>
      </c>
      <c r="E239" s="75">
        <v>1500</v>
      </c>
    </row>
    <row r="240" spans="1:5">
      <c r="A240" s="74">
        <v>42289</v>
      </c>
      <c r="B240" s="75">
        <v>840</v>
      </c>
      <c r="C240" s="75">
        <v>360</v>
      </c>
      <c r="D240" s="75">
        <v>0</v>
      </c>
      <c r="E240" s="75">
        <v>1200</v>
      </c>
    </row>
    <row r="241" spans="1:5">
      <c r="A241" s="74">
        <v>42248</v>
      </c>
      <c r="B241" s="75">
        <v>360</v>
      </c>
      <c r="C241" s="75">
        <v>240</v>
      </c>
      <c r="D241" s="75">
        <v>0</v>
      </c>
      <c r="E241" s="75">
        <v>600</v>
      </c>
    </row>
    <row r="242" spans="1:5">
      <c r="A242" s="74">
        <v>42219</v>
      </c>
      <c r="B242" s="75">
        <v>50</v>
      </c>
      <c r="C242" s="75">
        <v>150</v>
      </c>
      <c r="D242" s="75">
        <v>0</v>
      </c>
      <c r="E242" s="75">
        <v>200</v>
      </c>
    </row>
    <row r="243" spans="1:5">
      <c r="A243" s="74">
        <v>42194</v>
      </c>
      <c r="B243" s="75">
        <v>100</v>
      </c>
      <c r="C243" s="75">
        <v>0</v>
      </c>
      <c r="D243" s="75">
        <v>0</v>
      </c>
      <c r="E243" s="75">
        <v>100</v>
      </c>
    </row>
    <row r="244" spans="1:5">
      <c r="A244" s="74">
        <v>42166</v>
      </c>
      <c r="B244" s="75">
        <v>0</v>
      </c>
      <c r="C244" s="75">
        <v>0</v>
      </c>
      <c r="D244" s="75">
        <v>0</v>
      </c>
      <c r="E244" s="75">
        <v>0</v>
      </c>
    </row>
    <row r="245" spans="1:5">
      <c r="A245" s="74">
        <v>42146</v>
      </c>
      <c r="B245" s="75">
        <v>0</v>
      </c>
      <c r="C245" s="75">
        <v>0</v>
      </c>
      <c r="D245" s="75">
        <v>0</v>
      </c>
      <c r="E245" s="75">
        <v>0</v>
      </c>
    </row>
    <row r="246" spans="1:5">
      <c r="A246" s="74">
        <v>42117</v>
      </c>
      <c r="B246" s="75">
        <v>0</v>
      </c>
      <c r="C246" s="75">
        <v>0</v>
      </c>
      <c r="D246" s="75">
        <v>0</v>
      </c>
      <c r="E246" s="75">
        <v>0</v>
      </c>
    </row>
    <row r="247" spans="1:5">
      <c r="A247" s="74">
        <v>42082</v>
      </c>
      <c r="B247" s="75">
        <v>0</v>
      </c>
      <c r="C247" s="75">
        <v>0</v>
      </c>
      <c r="D247" s="75">
        <v>0</v>
      </c>
      <c r="E247" s="75">
        <v>0</v>
      </c>
    </row>
    <row r="248" spans="1:5">
      <c r="A248" s="74">
        <v>42061</v>
      </c>
      <c r="B248" s="64">
        <v>0</v>
      </c>
      <c r="C248" s="64">
        <v>0</v>
      </c>
      <c r="D248" s="64">
        <v>0</v>
      </c>
      <c r="E248" s="64">
        <v>0</v>
      </c>
    </row>
    <row r="249" spans="1:5">
      <c r="A249" s="74">
        <v>42013</v>
      </c>
      <c r="B249" s="64">
        <v>0</v>
      </c>
      <c r="C249" s="64">
        <v>0</v>
      </c>
      <c r="D249" s="64">
        <v>0</v>
      </c>
      <c r="E249" s="64">
        <v>0</v>
      </c>
    </row>
    <row r="250" spans="1:5">
      <c r="A250" s="117">
        <v>41992</v>
      </c>
      <c r="B250" s="64">
        <v>100</v>
      </c>
      <c r="C250" s="64">
        <v>0</v>
      </c>
      <c r="D250" s="64">
        <v>0</v>
      </c>
      <c r="E250" s="64">
        <v>100</v>
      </c>
    </row>
    <row r="251" spans="1:5">
      <c r="A251" s="117">
        <v>41964</v>
      </c>
      <c r="B251" s="64">
        <v>150</v>
      </c>
      <c r="C251" s="64">
        <v>0</v>
      </c>
      <c r="D251" s="64">
        <v>0</v>
      </c>
      <c r="E251" s="64">
        <v>150</v>
      </c>
    </row>
    <row r="252" spans="1:5">
      <c r="A252" s="117">
        <v>41956</v>
      </c>
      <c r="B252" s="64">
        <v>150</v>
      </c>
      <c r="C252" s="64">
        <v>0</v>
      </c>
      <c r="D252" s="64">
        <v>0</v>
      </c>
      <c r="E252" s="64">
        <v>150</v>
      </c>
    </row>
    <row r="253" spans="1:5">
      <c r="A253" s="117">
        <v>41932</v>
      </c>
      <c r="B253" s="64">
        <v>100</v>
      </c>
      <c r="C253" s="64">
        <v>0</v>
      </c>
      <c r="D253" s="64">
        <v>0</v>
      </c>
      <c r="E253" s="64">
        <v>100</v>
      </c>
    </row>
    <row r="254" spans="1:5">
      <c r="A254" s="117">
        <v>41922</v>
      </c>
      <c r="B254" s="64">
        <v>100</v>
      </c>
      <c r="C254" s="64">
        <v>150</v>
      </c>
      <c r="D254" s="64">
        <v>0</v>
      </c>
      <c r="E254" s="64">
        <v>250</v>
      </c>
    </row>
    <row r="255" spans="1:5">
      <c r="A255" s="117">
        <v>41905</v>
      </c>
      <c r="B255" s="64">
        <v>0</v>
      </c>
      <c r="C255" s="64">
        <v>0</v>
      </c>
      <c r="D255" s="64">
        <v>0</v>
      </c>
      <c r="E255" s="64">
        <v>0</v>
      </c>
    </row>
    <row r="256" spans="1:5">
      <c r="A256" s="117">
        <v>41866</v>
      </c>
      <c r="B256" s="64">
        <v>0</v>
      </c>
      <c r="C256" s="64">
        <v>0</v>
      </c>
      <c r="D256" s="64">
        <v>0</v>
      </c>
      <c r="E256" s="64">
        <v>0</v>
      </c>
    </row>
    <row r="257" spans="1:5">
      <c r="A257" s="117">
        <v>41838</v>
      </c>
      <c r="B257" s="64">
        <v>0</v>
      </c>
      <c r="C257" s="64">
        <v>0</v>
      </c>
      <c r="D257" s="64">
        <v>0</v>
      </c>
      <c r="E257" s="64">
        <v>0</v>
      </c>
    </row>
    <row r="258" spans="1:5">
      <c r="A258" s="117">
        <v>41810</v>
      </c>
      <c r="B258" s="64">
        <v>0</v>
      </c>
      <c r="C258" s="64">
        <v>0</v>
      </c>
      <c r="D258" s="64">
        <v>0</v>
      </c>
      <c r="E258" s="64">
        <v>0</v>
      </c>
    </row>
    <row r="259" spans="1:5">
      <c r="A259" s="119">
        <v>41774</v>
      </c>
      <c r="B259" s="146">
        <v>0</v>
      </c>
      <c r="C259" s="146">
        <v>0</v>
      </c>
      <c r="D259" s="146">
        <v>0</v>
      </c>
      <c r="E259" s="146">
        <f>SUM(B259:D259)</f>
        <v>0</v>
      </c>
    </row>
    <row r="260" spans="1:5">
      <c r="A260" s="117">
        <v>41751</v>
      </c>
      <c r="B260" s="64">
        <v>0</v>
      </c>
      <c r="C260" s="64">
        <v>0</v>
      </c>
      <c r="D260" s="64">
        <v>0</v>
      </c>
      <c r="E260" s="64">
        <v>0</v>
      </c>
    </row>
    <row r="261" spans="1:5">
      <c r="A261" s="119">
        <v>41723</v>
      </c>
      <c r="B261" s="146">
        <v>0</v>
      </c>
      <c r="C261" s="146">
        <v>0</v>
      </c>
      <c r="D261" s="146">
        <v>0</v>
      </c>
      <c r="E261" s="146">
        <f>SUM(B261:D261)</f>
        <v>0</v>
      </c>
    </row>
    <row r="262" spans="1:5">
      <c r="A262" s="115">
        <v>41691</v>
      </c>
      <c r="B262" s="75">
        <v>0</v>
      </c>
      <c r="C262" s="75">
        <v>0</v>
      </c>
      <c r="D262" s="75">
        <v>0</v>
      </c>
      <c r="E262" s="75">
        <v>0</v>
      </c>
    </row>
    <row r="263" spans="1:5">
      <c r="A263" s="115">
        <v>41670</v>
      </c>
      <c r="B263" s="75">
        <v>0</v>
      </c>
      <c r="C263" s="75">
        <v>0</v>
      </c>
      <c r="D263" s="75">
        <v>0</v>
      </c>
      <c r="E263" s="75">
        <v>0</v>
      </c>
    </row>
    <row r="264" spans="1:5">
      <c r="A264" s="115">
        <v>41656</v>
      </c>
      <c r="B264" s="75">
        <v>0</v>
      </c>
      <c r="C264" s="75">
        <v>0</v>
      </c>
      <c r="D264" s="75">
        <v>0</v>
      </c>
      <c r="E264" s="75">
        <v>0</v>
      </c>
    </row>
    <row r="265" spans="1:5">
      <c r="A265" s="115">
        <v>41642</v>
      </c>
      <c r="B265" s="75">
        <v>0</v>
      </c>
      <c r="C265" s="75">
        <v>0</v>
      </c>
      <c r="D265" s="75">
        <v>0</v>
      </c>
      <c r="E265" s="75">
        <v>0</v>
      </c>
    </row>
    <row r="266" spans="1:5">
      <c r="A266" s="115">
        <v>41628</v>
      </c>
      <c r="B266" s="75">
        <v>60</v>
      </c>
      <c r="C266" s="75">
        <v>0</v>
      </c>
      <c r="D266" s="75">
        <v>0</v>
      </c>
      <c r="E266" s="75">
        <v>60</v>
      </c>
    </row>
    <row r="267" spans="1:5">
      <c r="A267" s="147">
        <v>41607</v>
      </c>
      <c r="B267" s="75">
        <v>210</v>
      </c>
      <c r="C267" s="75">
        <v>150</v>
      </c>
      <c r="D267" s="75">
        <v>0</v>
      </c>
      <c r="E267" s="75">
        <v>360</v>
      </c>
    </row>
    <row r="268" spans="1:5">
      <c r="A268" s="147">
        <v>41593</v>
      </c>
      <c r="B268" s="75">
        <v>400</v>
      </c>
      <c r="C268" s="75">
        <v>0</v>
      </c>
      <c r="D268" s="75">
        <v>0</v>
      </c>
      <c r="E268" s="75">
        <v>400</v>
      </c>
    </row>
    <row r="269" spans="1:5">
      <c r="A269" s="147">
        <v>41578</v>
      </c>
      <c r="B269" s="75">
        <v>200</v>
      </c>
      <c r="C269" s="75">
        <v>0</v>
      </c>
      <c r="D269" s="75">
        <v>0</v>
      </c>
      <c r="E269" s="75">
        <v>200</v>
      </c>
    </row>
    <row r="270" spans="1:5">
      <c r="A270" s="147">
        <v>41556</v>
      </c>
      <c r="B270" s="75">
        <v>60</v>
      </c>
      <c r="C270" s="75">
        <v>0</v>
      </c>
      <c r="D270" s="75">
        <v>0</v>
      </c>
      <c r="E270" s="75">
        <v>60</v>
      </c>
    </row>
    <row r="271" spans="1:5">
      <c r="A271" s="147">
        <v>41526</v>
      </c>
      <c r="B271" s="75">
        <v>200</v>
      </c>
      <c r="C271" s="75">
        <v>0</v>
      </c>
      <c r="D271" s="75">
        <v>0</v>
      </c>
      <c r="E271" s="75">
        <v>200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160"/>
  <sheetViews>
    <sheetView topLeftCell="A5" zoomScale="85" zoomScaleNormal="85" workbookViewId="0">
      <selection activeCell="G18" sqref="G18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125" customWidth="1"/>
    <col min="9" max="9" width="11.25" customWidth="1"/>
  </cols>
  <sheetData>
    <row r="1" spans="1:12" ht="20.25">
      <c r="A1" s="1" t="s">
        <v>119</v>
      </c>
      <c r="B1" s="1"/>
      <c r="C1" s="1"/>
      <c r="D1" s="1"/>
      <c r="E1" s="1"/>
    </row>
    <row r="3" spans="1:12" ht="28.5">
      <c r="A3" s="2" t="s">
        <v>80</v>
      </c>
      <c r="B3" s="56" t="s">
        <v>81</v>
      </c>
      <c r="C3">
        <v>4520</v>
      </c>
      <c r="D3" s="11" t="s">
        <v>21</v>
      </c>
      <c r="E3" s="10">
        <v>-27.369427999999999</v>
      </c>
    </row>
    <row r="4" spans="1:12" ht="15.75">
      <c r="A4" s="2"/>
      <c r="D4" s="11" t="s">
        <v>22</v>
      </c>
      <c r="E4" s="18">
        <v>152.83899700000001</v>
      </c>
      <c r="G4" s="3"/>
      <c r="H4" s="48"/>
    </row>
    <row r="5" spans="1:12" ht="15.75">
      <c r="A5" s="2"/>
      <c r="D5" s="5"/>
      <c r="G5" s="3"/>
      <c r="H5" s="48"/>
    </row>
    <row r="6" spans="1:12">
      <c r="A6" s="4"/>
    </row>
    <row r="7" spans="1:12" ht="28.5" customHeight="1">
      <c r="A7" s="191"/>
      <c r="B7" s="191"/>
      <c r="C7" s="191"/>
      <c r="D7" s="191"/>
      <c r="E7" s="191"/>
      <c r="F7" s="9"/>
      <c r="G7" s="9"/>
      <c r="H7" s="4"/>
    </row>
    <row r="9" spans="1:12" ht="48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H9" s="43"/>
      <c r="I9" s="43"/>
      <c r="J9" s="43"/>
      <c r="K9" s="43"/>
      <c r="L9" s="43"/>
    </row>
    <row r="10" spans="1:12" ht="24.75" customHeight="1">
      <c r="A10" s="160">
        <v>45863</v>
      </c>
      <c r="B10" s="162">
        <v>0</v>
      </c>
      <c r="C10" s="162">
        <v>13995</v>
      </c>
      <c r="D10" s="162">
        <v>0</v>
      </c>
      <c r="E10" s="163">
        <v>13995</v>
      </c>
      <c r="H10" s="43"/>
      <c r="I10" s="43"/>
      <c r="J10" s="43"/>
      <c r="K10" s="43"/>
      <c r="L10" s="43"/>
    </row>
    <row r="11" spans="1:12" ht="24.75" customHeight="1">
      <c r="A11" s="160">
        <v>45828</v>
      </c>
      <c r="B11" s="162">
        <v>0</v>
      </c>
      <c r="C11" s="162">
        <v>6240</v>
      </c>
      <c r="D11" s="162">
        <v>0</v>
      </c>
      <c r="E11" s="163">
        <v>6240</v>
      </c>
      <c r="H11" s="43"/>
      <c r="I11" s="43"/>
      <c r="J11" s="43"/>
      <c r="K11" s="43"/>
      <c r="L11" s="43"/>
    </row>
    <row r="12" spans="1:12" ht="24.75" customHeight="1">
      <c r="A12" s="160">
        <v>45798</v>
      </c>
      <c r="B12" s="162">
        <v>0</v>
      </c>
      <c r="C12" s="162">
        <v>2880</v>
      </c>
      <c r="D12" s="162">
        <v>0</v>
      </c>
      <c r="E12" s="163">
        <v>2880</v>
      </c>
      <c r="H12" s="43"/>
      <c r="I12" s="43"/>
      <c r="J12" s="43"/>
      <c r="K12" s="43"/>
      <c r="L12" s="43"/>
    </row>
    <row r="13" spans="1:12" ht="24.75" customHeight="1">
      <c r="A13" s="74">
        <v>45771</v>
      </c>
      <c r="B13" s="75">
        <v>179</v>
      </c>
      <c r="C13" s="75">
        <v>1613</v>
      </c>
      <c r="D13" s="75">
        <v>0</v>
      </c>
      <c r="E13" s="75">
        <v>1792</v>
      </c>
      <c r="H13" s="43"/>
      <c r="I13" s="43"/>
      <c r="J13" s="43"/>
      <c r="K13" s="43"/>
      <c r="L13" s="43"/>
    </row>
    <row r="14" spans="1:12" ht="24.75" customHeight="1">
      <c r="A14" s="74">
        <v>45737</v>
      </c>
      <c r="B14" s="75">
        <v>461</v>
      </c>
      <c r="C14" s="75">
        <v>4149</v>
      </c>
      <c r="D14" s="75">
        <v>0</v>
      </c>
      <c r="E14" s="75">
        <v>4610</v>
      </c>
      <c r="H14" s="43"/>
      <c r="I14" s="43"/>
      <c r="J14" s="43"/>
      <c r="K14" s="43"/>
      <c r="L14" s="43"/>
    </row>
    <row r="15" spans="1:12" ht="24.75" customHeight="1">
      <c r="A15" s="74">
        <v>45707</v>
      </c>
      <c r="B15" s="75">
        <v>180</v>
      </c>
      <c r="C15" s="75">
        <v>3370</v>
      </c>
      <c r="D15" s="75">
        <v>0</v>
      </c>
      <c r="E15" s="75">
        <v>3550</v>
      </c>
      <c r="H15" s="43"/>
      <c r="I15" s="43"/>
      <c r="J15" s="43"/>
      <c r="K15" s="43"/>
      <c r="L15" s="43"/>
    </row>
    <row r="16" spans="1:12" ht="24.75" customHeight="1">
      <c r="A16" s="74">
        <v>45678</v>
      </c>
      <c r="B16" s="75">
        <v>290</v>
      </c>
      <c r="C16" s="75">
        <v>5560</v>
      </c>
      <c r="D16" s="75">
        <v>0</v>
      </c>
      <c r="E16" s="75">
        <v>5850</v>
      </c>
      <c r="H16" s="43"/>
      <c r="I16" s="43"/>
      <c r="J16" s="43"/>
      <c r="K16" s="43"/>
      <c r="L16" s="43"/>
    </row>
    <row r="17" spans="1:12" ht="24.75" customHeight="1">
      <c r="A17" s="74">
        <v>45617</v>
      </c>
      <c r="B17" s="75">
        <v>325</v>
      </c>
      <c r="C17" s="75">
        <v>6175</v>
      </c>
      <c r="D17" s="75">
        <v>0</v>
      </c>
      <c r="E17" s="75">
        <v>6500</v>
      </c>
      <c r="H17" s="43"/>
      <c r="I17" s="43"/>
      <c r="J17" s="43"/>
      <c r="K17" s="43"/>
      <c r="L17" s="43"/>
    </row>
    <row r="18" spans="1:12" ht="24.75" customHeight="1">
      <c r="A18" s="76">
        <v>45583</v>
      </c>
      <c r="B18" s="77">
        <v>315</v>
      </c>
      <c r="C18" s="77">
        <v>6906</v>
      </c>
      <c r="D18" s="77">
        <v>0</v>
      </c>
      <c r="E18" s="77">
        <v>7221</v>
      </c>
      <c r="H18" s="43"/>
      <c r="I18" s="43"/>
      <c r="J18" s="43"/>
      <c r="K18" s="43"/>
      <c r="L18" s="43"/>
    </row>
    <row r="19" spans="1:12" ht="24.75" customHeight="1">
      <c r="A19" s="78">
        <v>45554</v>
      </c>
      <c r="B19" s="79">
        <v>0</v>
      </c>
      <c r="C19" s="79">
        <v>0</v>
      </c>
      <c r="D19" s="79">
        <v>0</v>
      </c>
      <c r="E19" s="79">
        <v>0</v>
      </c>
      <c r="H19" s="43"/>
      <c r="I19" s="43"/>
      <c r="J19" s="43"/>
      <c r="K19" s="43"/>
      <c r="L19" s="43"/>
    </row>
    <row r="20" spans="1:12" ht="24.75" customHeight="1">
      <c r="A20" s="78">
        <v>45525</v>
      </c>
      <c r="B20" s="79">
        <v>0</v>
      </c>
      <c r="C20" s="79">
        <v>0</v>
      </c>
      <c r="D20" s="79">
        <v>0</v>
      </c>
      <c r="E20" s="79">
        <v>0</v>
      </c>
      <c r="H20" s="43"/>
      <c r="I20" s="43"/>
      <c r="J20" s="43"/>
      <c r="K20" s="43"/>
      <c r="L20" s="43"/>
    </row>
    <row r="21" spans="1:12" ht="15">
      <c r="A21" s="78">
        <v>45489</v>
      </c>
      <c r="B21" s="79">
        <v>0</v>
      </c>
      <c r="C21" s="79">
        <v>0</v>
      </c>
      <c r="D21" s="79">
        <v>0</v>
      </c>
      <c r="E21" s="79">
        <v>0</v>
      </c>
      <c r="H21" s="43"/>
      <c r="I21" s="43"/>
      <c r="J21" s="43"/>
      <c r="K21" s="43"/>
      <c r="L21" s="43"/>
    </row>
    <row r="22" spans="1:12" ht="15">
      <c r="A22" s="78">
        <v>45462</v>
      </c>
      <c r="B22" s="79">
        <v>74</v>
      </c>
      <c r="C22" s="79">
        <v>606</v>
      </c>
      <c r="D22" s="79">
        <v>0</v>
      </c>
      <c r="E22" s="79">
        <v>680</v>
      </c>
      <c r="H22" s="43"/>
      <c r="I22" s="43"/>
      <c r="J22" s="43"/>
      <c r="K22" s="43"/>
      <c r="L22" s="43"/>
    </row>
    <row r="23" spans="1:12" ht="15" customHeight="1">
      <c r="A23" s="78">
        <v>45428</v>
      </c>
      <c r="B23" s="79">
        <v>980</v>
      </c>
      <c r="C23" s="79">
        <v>1232</v>
      </c>
      <c r="D23" s="79">
        <v>0</v>
      </c>
      <c r="E23" s="79">
        <v>2212</v>
      </c>
      <c r="G23" s="47"/>
      <c r="H23" s="52"/>
      <c r="I23" s="46"/>
    </row>
    <row r="24" spans="1:12" ht="15" customHeight="1">
      <c r="A24" s="78">
        <v>45406</v>
      </c>
      <c r="B24" s="80">
        <v>2834</v>
      </c>
      <c r="C24" s="80">
        <v>368</v>
      </c>
      <c r="D24" s="81">
        <v>0</v>
      </c>
      <c r="E24" s="80">
        <v>3202</v>
      </c>
      <c r="H24" s="52"/>
      <c r="I24" s="46"/>
    </row>
    <row r="25" spans="1:12" ht="15" customHeight="1">
      <c r="A25" s="78">
        <v>45401</v>
      </c>
      <c r="B25" s="80">
        <v>2005</v>
      </c>
      <c r="C25" s="80">
        <v>2</v>
      </c>
      <c r="D25" s="80">
        <v>0</v>
      </c>
      <c r="E25" s="80">
        <v>2007</v>
      </c>
      <c r="H25" s="52"/>
      <c r="I25" s="46"/>
    </row>
    <row r="26" spans="1:12" ht="15" customHeight="1">
      <c r="A26" s="74">
        <v>45363</v>
      </c>
      <c r="B26" s="75">
        <v>802</v>
      </c>
      <c r="C26" s="75">
        <v>4798</v>
      </c>
      <c r="D26" s="75">
        <v>0</v>
      </c>
      <c r="E26" s="75">
        <v>5600</v>
      </c>
      <c r="H26" s="52"/>
      <c r="I26" s="46"/>
    </row>
    <row r="27" spans="1:12" ht="15" customHeight="1">
      <c r="A27" s="74">
        <v>45344</v>
      </c>
      <c r="B27" s="75">
        <v>1350</v>
      </c>
      <c r="C27" s="75">
        <v>7650</v>
      </c>
      <c r="D27" s="75">
        <v>0</v>
      </c>
      <c r="E27" s="75">
        <v>9000</v>
      </c>
      <c r="H27" s="52"/>
      <c r="I27" s="46"/>
    </row>
    <row r="28" spans="1:12" ht="15" customHeight="1">
      <c r="A28" s="74">
        <v>45307</v>
      </c>
      <c r="B28" s="75">
        <v>1170</v>
      </c>
      <c r="C28" s="75">
        <v>11256</v>
      </c>
      <c r="D28" s="75">
        <v>0</v>
      </c>
      <c r="E28" s="75">
        <v>12426</v>
      </c>
      <c r="H28" s="52"/>
      <c r="I28" s="46"/>
    </row>
    <row r="29" spans="1:12" ht="15" customHeight="1">
      <c r="A29" s="74">
        <v>45275</v>
      </c>
      <c r="B29" s="75">
        <v>1320</v>
      </c>
      <c r="C29" s="75">
        <v>7720</v>
      </c>
      <c r="D29" s="75">
        <v>0</v>
      </c>
      <c r="E29" s="75">
        <v>9040</v>
      </c>
      <c r="H29" s="52"/>
      <c r="I29" s="46"/>
    </row>
    <row r="30" spans="1:12" ht="15" customHeight="1">
      <c r="A30" s="74">
        <v>45245</v>
      </c>
      <c r="B30" s="75">
        <v>300</v>
      </c>
      <c r="C30" s="75">
        <v>8940</v>
      </c>
      <c r="D30" s="75">
        <v>0</v>
      </c>
      <c r="E30" s="75">
        <v>9240</v>
      </c>
      <c r="H30" s="52"/>
      <c r="I30" s="46"/>
    </row>
    <row r="31" spans="1:12" ht="15" customHeight="1">
      <c r="A31" s="74">
        <v>45219</v>
      </c>
      <c r="B31" s="75">
        <v>56</v>
      </c>
      <c r="C31" s="75">
        <v>10424</v>
      </c>
      <c r="D31" s="75">
        <v>0</v>
      </c>
      <c r="E31" s="75">
        <v>10480</v>
      </c>
      <c r="H31" s="52"/>
      <c r="I31" s="46"/>
    </row>
    <row r="32" spans="1:12" ht="15" customHeight="1">
      <c r="A32" s="74">
        <v>45183</v>
      </c>
      <c r="B32" s="75">
        <v>651</v>
      </c>
      <c r="C32" s="75">
        <v>1953</v>
      </c>
      <c r="D32" s="75">
        <v>0</v>
      </c>
      <c r="E32" s="75">
        <v>2604</v>
      </c>
      <c r="H32" s="52"/>
      <c r="I32" s="46"/>
    </row>
    <row r="33" spans="1:12" ht="15" customHeight="1">
      <c r="A33" s="74">
        <v>45154</v>
      </c>
      <c r="B33" s="75">
        <v>0</v>
      </c>
      <c r="C33" s="75">
        <v>0</v>
      </c>
      <c r="D33" s="75">
        <v>0</v>
      </c>
      <c r="E33" s="75">
        <v>0</v>
      </c>
      <c r="H33" s="52"/>
      <c r="I33" s="46"/>
    </row>
    <row r="34" spans="1:12" ht="15" customHeight="1">
      <c r="A34" s="74">
        <v>45121</v>
      </c>
      <c r="B34" s="75">
        <v>0</v>
      </c>
      <c r="C34" s="75">
        <v>0</v>
      </c>
      <c r="D34" s="75">
        <v>0</v>
      </c>
      <c r="E34" s="75">
        <v>0</v>
      </c>
      <c r="H34" s="52"/>
      <c r="I34" s="46"/>
    </row>
    <row r="35" spans="1:12" ht="15" customHeight="1">
      <c r="A35" s="82">
        <v>45092</v>
      </c>
      <c r="B35" s="75">
        <v>129</v>
      </c>
      <c r="C35" s="75">
        <v>1148</v>
      </c>
      <c r="D35" s="75">
        <v>0</v>
      </c>
      <c r="E35" s="75">
        <v>1277</v>
      </c>
      <c r="H35" s="52"/>
      <c r="I35" s="46"/>
    </row>
    <row r="36" spans="1:12" ht="15" customHeight="1">
      <c r="A36" s="82">
        <v>45064</v>
      </c>
      <c r="B36" s="75">
        <v>448</v>
      </c>
      <c r="C36" s="75">
        <v>508</v>
      </c>
      <c r="D36" s="75">
        <v>0</v>
      </c>
      <c r="E36" s="75">
        <v>956</v>
      </c>
    </row>
    <row r="37" spans="1:12" ht="15" customHeight="1">
      <c r="A37" s="82">
        <v>45030</v>
      </c>
      <c r="B37" s="75">
        <v>0</v>
      </c>
      <c r="C37" s="75">
        <v>2600</v>
      </c>
      <c r="D37" s="75">
        <v>0</v>
      </c>
      <c r="E37" s="75">
        <v>2600</v>
      </c>
    </row>
    <row r="38" spans="1:12" ht="15" customHeight="1">
      <c r="A38" s="82">
        <v>45014</v>
      </c>
      <c r="B38" s="75">
        <v>0</v>
      </c>
      <c r="C38" s="75">
        <v>6400</v>
      </c>
      <c r="D38" s="75">
        <v>0</v>
      </c>
      <c r="E38" s="75">
        <v>6400</v>
      </c>
    </row>
    <row r="39" spans="1:12" ht="15" customHeight="1">
      <c r="A39" s="82">
        <v>44972</v>
      </c>
      <c r="B39" s="75">
        <v>214</v>
      </c>
      <c r="C39" s="75">
        <v>896</v>
      </c>
      <c r="D39" s="75">
        <v>0</v>
      </c>
      <c r="E39" s="75">
        <v>1110</v>
      </c>
    </row>
    <row r="40" spans="1:12" ht="15" customHeight="1">
      <c r="A40" s="74">
        <v>44945</v>
      </c>
      <c r="B40" s="75">
        <v>74</v>
      </c>
      <c r="C40" s="75">
        <v>666</v>
      </c>
      <c r="D40" s="75">
        <v>0</v>
      </c>
      <c r="E40" s="75">
        <v>740</v>
      </c>
    </row>
    <row r="41" spans="1:12" ht="15" customHeight="1">
      <c r="A41" s="74">
        <v>44911</v>
      </c>
      <c r="B41" s="75">
        <v>558</v>
      </c>
      <c r="C41" s="75">
        <v>837</v>
      </c>
      <c r="D41" s="75">
        <v>0</v>
      </c>
      <c r="E41" s="75">
        <v>1395</v>
      </c>
    </row>
    <row r="42" spans="1:12" ht="15" customHeight="1">
      <c r="A42" s="74">
        <v>44881</v>
      </c>
      <c r="B42" s="75">
        <v>200</v>
      </c>
      <c r="C42" s="75">
        <v>3199</v>
      </c>
      <c r="D42" s="75">
        <v>0</v>
      </c>
      <c r="E42" s="75">
        <v>3399</v>
      </c>
    </row>
    <row r="43" spans="1:12" ht="15" customHeight="1">
      <c r="A43" s="74">
        <v>44853</v>
      </c>
      <c r="B43" s="75">
        <v>670</v>
      </c>
      <c r="C43" s="75">
        <v>709</v>
      </c>
      <c r="D43" s="75">
        <v>0</v>
      </c>
      <c r="E43" s="75">
        <v>1379</v>
      </c>
    </row>
    <row r="44" spans="1:12" ht="15" customHeight="1">
      <c r="A44" s="74">
        <v>44819</v>
      </c>
      <c r="B44" s="75">
        <v>0</v>
      </c>
      <c r="C44" s="75">
        <v>0</v>
      </c>
      <c r="D44" s="75">
        <v>0</v>
      </c>
      <c r="E44" s="75">
        <v>0</v>
      </c>
    </row>
    <row r="45" spans="1:12" ht="15" customHeight="1">
      <c r="A45" s="74">
        <v>44790</v>
      </c>
      <c r="B45" s="75">
        <v>0</v>
      </c>
      <c r="C45" s="75">
        <v>0</v>
      </c>
      <c r="D45" s="75">
        <v>0</v>
      </c>
      <c r="E45" s="75">
        <v>0</v>
      </c>
      <c r="J45" s="30"/>
      <c r="K45" s="30"/>
      <c r="L45" s="30"/>
    </row>
    <row r="46" spans="1:12" ht="15" customHeight="1">
      <c r="A46" s="74">
        <v>44776</v>
      </c>
      <c r="B46" s="75">
        <v>0</v>
      </c>
      <c r="C46" s="75">
        <v>0</v>
      </c>
      <c r="D46" s="75">
        <v>0</v>
      </c>
      <c r="E46" s="75">
        <v>0</v>
      </c>
      <c r="G46" s="30"/>
    </row>
    <row r="47" spans="1:12" ht="15" customHeight="1">
      <c r="A47" s="74">
        <v>44746</v>
      </c>
      <c r="B47" s="75">
        <v>0</v>
      </c>
      <c r="C47" s="75">
        <v>0</v>
      </c>
      <c r="D47" s="75">
        <v>0</v>
      </c>
      <c r="E47" s="75">
        <v>0</v>
      </c>
      <c r="F47" s="30"/>
    </row>
    <row r="48" spans="1:12" s="30" customFormat="1" ht="15" customHeight="1">
      <c r="A48" s="74">
        <v>44706</v>
      </c>
      <c r="B48" s="75">
        <v>0</v>
      </c>
      <c r="C48" s="75">
        <v>0</v>
      </c>
      <c r="D48" s="75">
        <v>0</v>
      </c>
      <c r="E48" s="75">
        <v>0</v>
      </c>
      <c r="F48"/>
      <c r="G48"/>
      <c r="H48"/>
      <c r="I48"/>
      <c r="J48"/>
      <c r="K48"/>
      <c r="L48"/>
    </row>
    <row r="49" spans="1:5" ht="14.45" customHeight="1">
      <c r="A49" s="74">
        <v>44672</v>
      </c>
      <c r="B49" s="75">
        <v>0</v>
      </c>
      <c r="C49" s="75">
        <v>0</v>
      </c>
      <c r="D49" s="75">
        <v>0</v>
      </c>
      <c r="E49" s="75">
        <v>0</v>
      </c>
    </row>
    <row r="50" spans="1:5" ht="14.45" customHeight="1">
      <c r="A50" s="74">
        <v>44637</v>
      </c>
      <c r="B50" s="75">
        <v>50</v>
      </c>
      <c r="C50" s="75">
        <v>200</v>
      </c>
      <c r="D50" s="75">
        <v>0</v>
      </c>
      <c r="E50" s="75">
        <v>250</v>
      </c>
    </row>
    <row r="51" spans="1:5" ht="14.25" customHeight="1">
      <c r="A51" s="74">
        <v>44608</v>
      </c>
      <c r="B51" s="75">
        <v>190</v>
      </c>
      <c r="C51" s="75">
        <v>770</v>
      </c>
      <c r="D51" s="75">
        <v>0</v>
      </c>
      <c r="E51" s="75">
        <v>960</v>
      </c>
    </row>
    <row r="52" spans="1:5" ht="13.9" customHeight="1">
      <c r="A52" s="74">
        <v>44582</v>
      </c>
      <c r="B52" s="75">
        <v>280</v>
      </c>
      <c r="C52" s="75">
        <v>1120</v>
      </c>
      <c r="D52" s="75">
        <v>0</v>
      </c>
      <c r="E52" s="75">
        <v>1400</v>
      </c>
    </row>
    <row r="53" spans="1:5" ht="14.25" customHeight="1">
      <c r="A53" s="74">
        <v>44551</v>
      </c>
      <c r="B53" s="75">
        <v>700</v>
      </c>
      <c r="C53" s="75">
        <v>2800</v>
      </c>
      <c r="D53" s="75">
        <v>0</v>
      </c>
      <c r="E53" s="75">
        <v>3500</v>
      </c>
    </row>
    <row r="54" spans="1:5" ht="14.25" customHeight="1">
      <c r="A54" s="74">
        <v>44518</v>
      </c>
      <c r="B54" s="75">
        <v>1000</v>
      </c>
      <c r="C54" s="75">
        <v>1000</v>
      </c>
      <c r="D54" s="75">
        <v>0</v>
      </c>
      <c r="E54" s="75">
        <v>2000</v>
      </c>
    </row>
    <row r="55" spans="1:5" ht="14.25" customHeight="1">
      <c r="A55" s="74">
        <v>44490</v>
      </c>
      <c r="B55" s="75">
        <v>0</v>
      </c>
      <c r="C55" s="75">
        <v>0</v>
      </c>
      <c r="D55" s="75">
        <v>0</v>
      </c>
      <c r="E55" s="75">
        <v>0</v>
      </c>
    </row>
    <row r="56" spans="1:5" ht="14.25" customHeight="1">
      <c r="A56" s="74">
        <v>44447</v>
      </c>
      <c r="B56" s="75">
        <v>0</v>
      </c>
      <c r="C56" s="75">
        <v>2000</v>
      </c>
      <c r="D56" s="75">
        <v>0</v>
      </c>
      <c r="E56" s="75">
        <v>2000</v>
      </c>
    </row>
    <row r="57" spans="1:5" ht="14.25" customHeight="1">
      <c r="A57" s="74">
        <v>44428</v>
      </c>
      <c r="B57" s="75">
        <v>0</v>
      </c>
      <c r="C57" s="75">
        <v>0</v>
      </c>
      <c r="D57" s="75">
        <v>0</v>
      </c>
      <c r="E57" s="75">
        <v>0</v>
      </c>
    </row>
    <row r="58" spans="1:5" ht="14.25" customHeight="1">
      <c r="A58" s="74">
        <v>44399</v>
      </c>
      <c r="B58" s="75">
        <v>0</v>
      </c>
      <c r="C58" s="75">
        <v>0</v>
      </c>
      <c r="D58" s="75">
        <v>0</v>
      </c>
      <c r="E58" s="75">
        <v>0</v>
      </c>
    </row>
    <row r="59" spans="1:5" ht="14.25" customHeight="1">
      <c r="A59" s="74">
        <v>44368</v>
      </c>
      <c r="B59" s="75">
        <v>0</v>
      </c>
      <c r="C59" s="75">
        <v>0</v>
      </c>
      <c r="D59" s="75">
        <v>0</v>
      </c>
      <c r="E59" s="75">
        <v>0</v>
      </c>
    </row>
    <row r="60" spans="1:5" ht="14.25" customHeight="1">
      <c r="A60" s="74">
        <v>44335</v>
      </c>
      <c r="B60" s="75">
        <v>0</v>
      </c>
      <c r="C60" s="75">
        <v>0</v>
      </c>
      <c r="D60" s="75">
        <v>0</v>
      </c>
      <c r="E60" s="75">
        <v>0</v>
      </c>
    </row>
    <row r="61" spans="1:5" ht="14.25" customHeight="1">
      <c r="A61" s="74">
        <v>44294</v>
      </c>
      <c r="B61" s="75">
        <v>4800</v>
      </c>
      <c r="C61" s="75">
        <v>1200</v>
      </c>
      <c r="D61" s="75">
        <v>0</v>
      </c>
      <c r="E61" s="75">
        <v>6000</v>
      </c>
    </row>
    <row r="62" spans="1:5" ht="14.25" customHeight="1">
      <c r="A62" s="74">
        <v>44243</v>
      </c>
      <c r="B62" s="75">
        <v>2232</v>
      </c>
      <c r="C62" s="75">
        <v>1488</v>
      </c>
      <c r="D62" s="75">
        <v>0</v>
      </c>
      <c r="E62" s="75">
        <v>3720</v>
      </c>
    </row>
    <row r="63" spans="1:5">
      <c r="A63" s="74">
        <v>44218</v>
      </c>
      <c r="B63" s="75">
        <v>1200</v>
      </c>
      <c r="C63" s="75">
        <v>1800</v>
      </c>
      <c r="D63" s="75">
        <v>0</v>
      </c>
      <c r="E63" s="75">
        <v>3000</v>
      </c>
    </row>
    <row r="64" spans="1:5">
      <c r="A64" s="74">
        <v>44186</v>
      </c>
      <c r="B64" s="75">
        <v>1750</v>
      </c>
      <c r="C64" s="75">
        <v>750</v>
      </c>
      <c r="D64" s="75">
        <v>0</v>
      </c>
      <c r="E64" s="80">
        <f>SUM(B64+C64+D64)</f>
        <v>2500</v>
      </c>
    </row>
    <row r="65" spans="1:5">
      <c r="A65" s="74">
        <v>44148</v>
      </c>
      <c r="B65" s="75">
        <v>250</v>
      </c>
      <c r="C65" s="75">
        <v>900</v>
      </c>
      <c r="D65" s="75">
        <v>80</v>
      </c>
      <c r="E65" s="80">
        <f>SUM(B65+C65+D65)</f>
        <v>1230</v>
      </c>
    </row>
    <row r="66" spans="1:5">
      <c r="A66" s="74">
        <v>44126</v>
      </c>
      <c r="B66" s="75">
        <v>0</v>
      </c>
      <c r="C66" s="75">
        <v>0</v>
      </c>
      <c r="D66" s="75">
        <v>0</v>
      </c>
      <c r="E66" s="75">
        <v>0</v>
      </c>
    </row>
    <row r="67" spans="1:5">
      <c r="A67" s="74">
        <v>44095</v>
      </c>
      <c r="B67" s="75">
        <v>0</v>
      </c>
      <c r="C67" s="75">
        <v>0</v>
      </c>
      <c r="D67" s="75">
        <v>0</v>
      </c>
      <c r="E67" s="75">
        <v>0</v>
      </c>
    </row>
    <row r="68" spans="1:5">
      <c r="A68" s="74">
        <v>44063</v>
      </c>
      <c r="B68" s="75">
        <v>0</v>
      </c>
      <c r="C68" s="75">
        <v>0</v>
      </c>
      <c r="D68" s="75">
        <v>0</v>
      </c>
      <c r="E68" s="80">
        <v>0</v>
      </c>
    </row>
    <row r="69" spans="1:5">
      <c r="A69" s="74">
        <v>44033</v>
      </c>
      <c r="B69" s="75">
        <v>0</v>
      </c>
      <c r="C69" s="75">
        <v>0</v>
      </c>
      <c r="D69" s="75">
        <v>0</v>
      </c>
      <c r="E69" s="80">
        <v>0</v>
      </c>
    </row>
    <row r="70" spans="1:5">
      <c r="A70" s="78">
        <v>43992</v>
      </c>
      <c r="B70" s="80">
        <v>0</v>
      </c>
      <c r="C70" s="80">
        <v>0</v>
      </c>
      <c r="D70" s="80">
        <v>0</v>
      </c>
      <c r="E70" s="80">
        <v>0</v>
      </c>
    </row>
    <row r="71" spans="1:5">
      <c r="A71" s="78">
        <v>43972</v>
      </c>
      <c r="B71" s="80">
        <v>475</v>
      </c>
      <c r="C71" s="80">
        <v>160</v>
      </c>
      <c r="D71" s="80">
        <v>0</v>
      </c>
      <c r="E71" s="80">
        <v>635</v>
      </c>
    </row>
    <row r="72" spans="1:5">
      <c r="A72" s="74">
        <v>43938</v>
      </c>
      <c r="B72" s="80">
        <v>283</v>
      </c>
      <c r="C72" s="80">
        <v>1995</v>
      </c>
      <c r="D72" s="80">
        <v>0</v>
      </c>
      <c r="E72" s="80">
        <f>SUM(B72+C72+D72)</f>
        <v>2278</v>
      </c>
    </row>
    <row r="73" spans="1:5">
      <c r="A73" s="78">
        <v>43894</v>
      </c>
      <c r="B73" s="80">
        <v>285</v>
      </c>
      <c r="C73" s="80">
        <v>2075</v>
      </c>
      <c r="D73" s="80">
        <v>0</v>
      </c>
      <c r="E73" s="80">
        <v>2360</v>
      </c>
    </row>
    <row r="74" spans="1:5">
      <c r="A74" s="74">
        <v>43882</v>
      </c>
      <c r="B74" s="75">
        <v>20</v>
      </c>
      <c r="C74" s="75">
        <v>2435</v>
      </c>
      <c r="D74" s="75">
        <v>0</v>
      </c>
      <c r="E74" s="75">
        <v>2455</v>
      </c>
    </row>
    <row r="75" spans="1:5">
      <c r="A75" s="78">
        <v>43874</v>
      </c>
      <c r="B75" s="80">
        <v>839</v>
      </c>
      <c r="C75" s="80">
        <v>2014</v>
      </c>
      <c r="D75" s="80">
        <v>0</v>
      </c>
      <c r="E75" s="80">
        <v>2853</v>
      </c>
    </row>
    <row r="76" spans="1:5">
      <c r="A76" s="74">
        <v>43859</v>
      </c>
      <c r="B76" s="75">
        <v>460</v>
      </c>
      <c r="C76" s="75">
        <v>1820</v>
      </c>
      <c r="D76" s="75">
        <v>0</v>
      </c>
      <c r="E76" s="75">
        <v>2280</v>
      </c>
    </row>
    <row r="77" spans="1:5">
      <c r="A77" s="74">
        <v>43838</v>
      </c>
      <c r="B77" s="75">
        <v>550</v>
      </c>
      <c r="C77" s="75">
        <v>1000</v>
      </c>
      <c r="D77" s="75">
        <v>0</v>
      </c>
      <c r="E77" s="75">
        <v>1550</v>
      </c>
    </row>
    <row r="78" spans="1:5">
      <c r="A78" s="74">
        <v>43822</v>
      </c>
      <c r="B78" s="75">
        <v>1130</v>
      </c>
      <c r="C78" s="75">
        <v>2210</v>
      </c>
      <c r="D78" s="75">
        <v>0</v>
      </c>
      <c r="E78" s="75">
        <v>3340</v>
      </c>
    </row>
    <row r="79" spans="1:5">
      <c r="A79" s="74">
        <v>43812</v>
      </c>
      <c r="B79" s="75">
        <v>1175</v>
      </c>
      <c r="C79" s="75">
        <v>2050</v>
      </c>
      <c r="D79" s="75">
        <v>0</v>
      </c>
      <c r="E79" s="75">
        <v>3225</v>
      </c>
    </row>
    <row r="80" spans="1:5">
      <c r="A80" s="74">
        <v>43784</v>
      </c>
      <c r="B80" s="75">
        <v>510</v>
      </c>
      <c r="C80" s="75">
        <v>570</v>
      </c>
      <c r="D80" s="75">
        <v>0</v>
      </c>
      <c r="E80" s="75">
        <v>1080</v>
      </c>
    </row>
    <row r="81" spans="1:5">
      <c r="A81" s="74">
        <v>43761</v>
      </c>
      <c r="B81" s="75">
        <v>0</v>
      </c>
      <c r="C81" s="75">
        <v>120</v>
      </c>
      <c r="D81" s="75">
        <v>0</v>
      </c>
      <c r="E81" s="75">
        <v>120</v>
      </c>
    </row>
    <row r="82" spans="1:5">
      <c r="A82" s="74">
        <v>43732</v>
      </c>
      <c r="B82" s="75">
        <v>0</v>
      </c>
      <c r="C82" s="75">
        <v>0</v>
      </c>
      <c r="D82" s="75">
        <v>0</v>
      </c>
      <c r="E82" s="75">
        <v>0</v>
      </c>
    </row>
    <row r="83" spans="1:5">
      <c r="A83" s="74">
        <v>43697</v>
      </c>
      <c r="B83" s="75">
        <v>0</v>
      </c>
      <c r="C83" s="75">
        <v>0</v>
      </c>
      <c r="D83" s="75">
        <v>0</v>
      </c>
      <c r="E83" s="75">
        <v>0</v>
      </c>
    </row>
    <row r="84" spans="1:5">
      <c r="A84" s="74">
        <v>43676</v>
      </c>
      <c r="B84" s="75">
        <v>0</v>
      </c>
      <c r="C84" s="75">
        <v>0</v>
      </c>
      <c r="D84" s="75">
        <v>0</v>
      </c>
      <c r="E84" s="75">
        <v>0</v>
      </c>
    </row>
    <row r="85" spans="1:5">
      <c r="A85" s="74">
        <v>43644</v>
      </c>
      <c r="B85" s="75">
        <v>0</v>
      </c>
      <c r="C85" s="75">
        <v>0</v>
      </c>
      <c r="D85" s="75">
        <v>0</v>
      </c>
      <c r="E85" s="75">
        <v>0</v>
      </c>
    </row>
    <row r="86" spans="1:5">
      <c r="A86" s="74">
        <v>43623</v>
      </c>
      <c r="B86" s="75">
        <v>15</v>
      </c>
      <c r="C86" s="75">
        <v>3</v>
      </c>
      <c r="D86" s="75">
        <v>0</v>
      </c>
      <c r="E86" s="75">
        <v>18</v>
      </c>
    </row>
    <row r="87" spans="1:5">
      <c r="A87" s="74">
        <v>43595</v>
      </c>
      <c r="B87" s="75">
        <v>0</v>
      </c>
      <c r="C87" s="75">
        <v>0</v>
      </c>
      <c r="D87" s="75">
        <v>0</v>
      </c>
      <c r="E87" s="75">
        <v>0</v>
      </c>
    </row>
    <row r="88" spans="1:5">
      <c r="A88" s="74">
        <v>43563</v>
      </c>
      <c r="B88" s="75">
        <v>991</v>
      </c>
      <c r="C88" s="75">
        <v>1375</v>
      </c>
      <c r="D88" s="75">
        <v>0</v>
      </c>
      <c r="E88" s="75">
        <v>2366</v>
      </c>
    </row>
    <row r="89" spans="1:5">
      <c r="A89" s="74">
        <v>43535</v>
      </c>
      <c r="B89" s="75">
        <v>1895</v>
      </c>
      <c r="C89" s="75">
        <v>240</v>
      </c>
      <c r="D89" s="75">
        <v>0</v>
      </c>
      <c r="E89" s="75">
        <v>2135</v>
      </c>
    </row>
    <row r="90" spans="1:5">
      <c r="A90" s="74">
        <v>43504</v>
      </c>
      <c r="B90" s="75">
        <v>455</v>
      </c>
      <c r="C90" s="75">
        <v>475</v>
      </c>
      <c r="D90" s="75">
        <v>0</v>
      </c>
      <c r="E90" s="75">
        <v>930</v>
      </c>
    </row>
    <row r="91" spans="1:5">
      <c r="A91" s="74">
        <v>43469</v>
      </c>
      <c r="B91" s="75">
        <v>843</v>
      </c>
      <c r="C91" s="75">
        <v>728</v>
      </c>
      <c r="D91" s="75"/>
      <c r="E91" s="75">
        <v>1571</v>
      </c>
    </row>
    <row r="92" spans="1:5">
      <c r="A92" s="74">
        <v>43453</v>
      </c>
      <c r="B92" s="75">
        <v>240</v>
      </c>
      <c r="C92" s="75">
        <v>38</v>
      </c>
      <c r="D92" s="75">
        <v>0</v>
      </c>
      <c r="E92" s="75">
        <v>278</v>
      </c>
    </row>
    <row r="93" spans="1:5">
      <c r="A93" s="74">
        <v>43445</v>
      </c>
      <c r="B93" s="75">
        <v>240</v>
      </c>
      <c r="C93" s="75">
        <v>19</v>
      </c>
      <c r="D93" s="75">
        <v>0</v>
      </c>
      <c r="E93" s="75">
        <v>259</v>
      </c>
    </row>
    <row r="94" spans="1:5">
      <c r="A94" s="74">
        <v>43418</v>
      </c>
      <c r="B94" s="75">
        <v>0</v>
      </c>
      <c r="C94" s="75">
        <v>0</v>
      </c>
      <c r="D94" s="75">
        <v>0</v>
      </c>
      <c r="E94" s="75">
        <v>0</v>
      </c>
    </row>
    <row r="95" spans="1:5">
      <c r="A95" s="74">
        <v>43390</v>
      </c>
      <c r="B95" s="75">
        <v>207</v>
      </c>
      <c r="C95" s="75">
        <v>0</v>
      </c>
      <c r="D95" s="75">
        <v>0</v>
      </c>
      <c r="E95" s="75">
        <v>207</v>
      </c>
    </row>
    <row r="96" spans="1:5">
      <c r="A96" s="74">
        <v>43355</v>
      </c>
      <c r="B96" s="75">
        <v>0</v>
      </c>
      <c r="C96" s="75">
        <v>0</v>
      </c>
      <c r="D96" s="75">
        <v>0</v>
      </c>
      <c r="E96" s="75">
        <v>0</v>
      </c>
    </row>
    <row r="97" spans="1:5">
      <c r="A97" s="74">
        <v>43319</v>
      </c>
      <c r="B97" s="75">
        <v>0</v>
      </c>
      <c r="C97" s="75">
        <v>0</v>
      </c>
      <c r="D97" s="75">
        <v>0</v>
      </c>
      <c r="E97" s="75">
        <v>0</v>
      </c>
    </row>
    <row r="98" spans="1:5">
      <c r="A98" s="74">
        <v>43286</v>
      </c>
      <c r="B98" s="75">
        <v>0</v>
      </c>
      <c r="C98" s="75">
        <v>0</v>
      </c>
      <c r="D98" s="75">
        <v>0</v>
      </c>
      <c r="E98" s="75">
        <v>0</v>
      </c>
    </row>
    <row r="99" spans="1:5">
      <c r="A99" s="74">
        <v>43258</v>
      </c>
      <c r="B99" s="75">
        <v>0</v>
      </c>
      <c r="C99" s="75">
        <v>0</v>
      </c>
      <c r="D99" s="75">
        <v>0</v>
      </c>
      <c r="E99" s="75">
        <v>0</v>
      </c>
    </row>
    <row r="100" spans="1:5">
      <c r="A100" s="74">
        <v>43231</v>
      </c>
      <c r="B100" s="75">
        <v>800</v>
      </c>
      <c r="C100" s="75">
        <v>800</v>
      </c>
      <c r="D100" s="75">
        <v>0</v>
      </c>
      <c r="E100" s="75">
        <v>1600</v>
      </c>
    </row>
    <row r="101" spans="1:5">
      <c r="A101" s="74">
        <v>43201</v>
      </c>
      <c r="B101" s="75">
        <v>680</v>
      </c>
      <c r="C101" s="75">
        <v>1020</v>
      </c>
      <c r="D101" s="75">
        <v>0</v>
      </c>
      <c r="E101" s="75">
        <v>1700</v>
      </c>
    </row>
    <row r="102" spans="1:5">
      <c r="A102" s="74">
        <v>43164</v>
      </c>
      <c r="B102" s="75">
        <v>0</v>
      </c>
      <c r="C102" s="75">
        <v>0</v>
      </c>
      <c r="D102" s="75">
        <v>0</v>
      </c>
      <c r="E102" s="75">
        <v>0</v>
      </c>
    </row>
    <row r="103" spans="1:5">
      <c r="A103" s="74">
        <v>43137</v>
      </c>
      <c r="B103" s="75">
        <v>360</v>
      </c>
      <c r="C103" s="75">
        <v>240</v>
      </c>
      <c r="D103" s="75">
        <v>0</v>
      </c>
      <c r="E103" s="75">
        <v>600</v>
      </c>
    </row>
    <row r="104" spans="1:5">
      <c r="A104" s="74">
        <v>43104</v>
      </c>
      <c r="B104" s="75">
        <v>0</v>
      </c>
      <c r="C104" s="75">
        <v>0</v>
      </c>
      <c r="D104" s="75">
        <v>0</v>
      </c>
      <c r="E104" s="75">
        <v>0</v>
      </c>
    </row>
    <row r="105" spans="1:5">
      <c r="A105" s="78">
        <v>43090</v>
      </c>
      <c r="B105" s="83">
        <v>0</v>
      </c>
      <c r="C105" s="83">
        <v>0</v>
      </c>
      <c r="D105" s="83">
        <v>0</v>
      </c>
      <c r="E105" s="83">
        <v>0</v>
      </c>
    </row>
    <row r="106" spans="1:5">
      <c r="A106" s="78">
        <v>43076</v>
      </c>
      <c r="B106" s="83">
        <v>0</v>
      </c>
      <c r="C106" s="83">
        <v>0</v>
      </c>
      <c r="D106" s="83">
        <v>0</v>
      </c>
      <c r="E106" s="83">
        <v>0</v>
      </c>
    </row>
    <row r="107" spans="1:5">
      <c r="A107" s="74">
        <v>43048</v>
      </c>
      <c r="B107" s="75">
        <v>763</v>
      </c>
      <c r="C107" s="75">
        <v>327</v>
      </c>
      <c r="D107" s="75">
        <v>0</v>
      </c>
      <c r="E107" s="75">
        <v>1090</v>
      </c>
    </row>
    <row r="108" spans="1:5">
      <c r="A108" s="74">
        <v>43038</v>
      </c>
      <c r="B108" s="75">
        <v>153</v>
      </c>
      <c r="C108" s="75">
        <v>1377</v>
      </c>
      <c r="D108" s="75">
        <v>0</v>
      </c>
      <c r="E108" s="75">
        <v>1530</v>
      </c>
    </row>
    <row r="109" spans="1:5">
      <c r="A109" s="74">
        <v>43028</v>
      </c>
      <c r="B109" s="75">
        <v>280</v>
      </c>
      <c r="C109" s="75">
        <v>870</v>
      </c>
      <c r="D109" s="75">
        <v>0</v>
      </c>
      <c r="E109" s="75">
        <f>SUM(B109:D109)</f>
        <v>1150</v>
      </c>
    </row>
    <row r="110" spans="1:5">
      <c r="A110" s="74">
        <v>43007</v>
      </c>
      <c r="B110" s="75">
        <v>900</v>
      </c>
      <c r="C110" s="75">
        <v>910</v>
      </c>
      <c r="D110" s="75">
        <v>0</v>
      </c>
      <c r="E110" s="75">
        <f>SUM(B110:D110)</f>
        <v>1810</v>
      </c>
    </row>
    <row r="111" spans="1:5">
      <c r="A111" s="74">
        <v>42975</v>
      </c>
      <c r="B111" s="75">
        <v>0</v>
      </c>
      <c r="C111" s="75">
        <v>0</v>
      </c>
      <c r="D111" s="75">
        <v>0</v>
      </c>
      <c r="E111" s="75">
        <v>0</v>
      </c>
    </row>
    <row r="112" spans="1:5">
      <c r="A112" s="74">
        <v>42935</v>
      </c>
      <c r="B112" s="75">
        <v>0</v>
      </c>
      <c r="C112" s="75">
        <v>0</v>
      </c>
      <c r="D112" s="75">
        <v>0</v>
      </c>
      <c r="E112" s="75">
        <v>0</v>
      </c>
    </row>
    <row r="113" spans="1:5">
      <c r="A113" s="74">
        <v>42928</v>
      </c>
      <c r="B113" s="75">
        <v>0</v>
      </c>
      <c r="C113" s="75">
        <v>0</v>
      </c>
      <c r="D113" s="75">
        <v>0</v>
      </c>
      <c r="E113" s="75">
        <v>0</v>
      </c>
    </row>
    <row r="114" spans="1:5">
      <c r="A114" s="74">
        <v>42892</v>
      </c>
      <c r="B114" s="75">
        <v>0</v>
      </c>
      <c r="C114" s="75">
        <v>0</v>
      </c>
      <c r="D114" s="75">
        <v>0</v>
      </c>
      <c r="E114" s="75">
        <v>0</v>
      </c>
    </row>
    <row r="115" spans="1:5">
      <c r="A115" s="74">
        <v>42872</v>
      </c>
      <c r="B115" s="75">
        <v>0</v>
      </c>
      <c r="C115" s="75">
        <v>0</v>
      </c>
      <c r="D115" s="75">
        <v>0</v>
      </c>
      <c r="E115" s="75">
        <v>0</v>
      </c>
    </row>
    <row r="116" spans="1:5">
      <c r="A116" s="74">
        <v>42844</v>
      </c>
      <c r="B116" s="75">
        <v>1260</v>
      </c>
      <c r="C116" s="75">
        <v>540</v>
      </c>
      <c r="D116" s="75">
        <v>0</v>
      </c>
      <c r="E116" s="75">
        <v>1800</v>
      </c>
    </row>
    <row r="117" spans="1:5">
      <c r="A117" s="74">
        <v>42836</v>
      </c>
      <c r="B117" s="75">
        <v>2000</v>
      </c>
      <c r="C117" s="75">
        <v>1000</v>
      </c>
      <c r="D117" s="75">
        <v>0</v>
      </c>
      <c r="E117" s="75">
        <v>3000</v>
      </c>
    </row>
    <row r="118" spans="1:5">
      <c r="A118" s="74">
        <v>42808</v>
      </c>
      <c r="B118" s="75">
        <v>0</v>
      </c>
      <c r="C118" s="75">
        <v>2000</v>
      </c>
      <c r="D118" s="75">
        <v>0</v>
      </c>
      <c r="E118" s="75">
        <v>2000</v>
      </c>
    </row>
    <row r="119" spans="1:5">
      <c r="A119" s="74">
        <v>42781</v>
      </c>
      <c r="B119" s="75">
        <v>0</v>
      </c>
      <c r="C119" s="75">
        <v>3000</v>
      </c>
      <c r="D119" s="75">
        <v>0</v>
      </c>
      <c r="E119" s="75">
        <v>3000</v>
      </c>
    </row>
    <row r="120" spans="1:5">
      <c r="A120" s="74">
        <v>42762</v>
      </c>
      <c r="B120" s="75">
        <v>90</v>
      </c>
      <c r="C120" s="75">
        <v>810</v>
      </c>
      <c r="D120" s="75">
        <v>0</v>
      </c>
      <c r="E120" s="75">
        <v>900</v>
      </c>
    </row>
    <row r="121" spans="1:5">
      <c r="A121" s="74">
        <v>42748</v>
      </c>
      <c r="B121" s="75">
        <v>400</v>
      </c>
      <c r="C121" s="75">
        <v>1600</v>
      </c>
      <c r="D121" s="75">
        <v>0</v>
      </c>
      <c r="E121" s="75">
        <v>2000</v>
      </c>
    </row>
    <row r="122" spans="1:5">
      <c r="A122" s="74">
        <v>42717</v>
      </c>
      <c r="B122" s="75">
        <v>0</v>
      </c>
      <c r="C122" s="75">
        <v>0</v>
      </c>
      <c r="D122" s="75">
        <v>0</v>
      </c>
      <c r="E122" s="75">
        <v>0</v>
      </c>
    </row>
    <row r="123" spans="1:5">
      <c r="A123" s="74">
        <v>42703</v>
      </c>
      <c r="B123" s="75">
        <v>30</v>
      </c>
      <c r="C123" s="75">
        <v>0</v>
      </c>
      <c r="D123" s="75">
        <v>0</v>
      </c>
      <c r="E123" s="75">
        <v>30</v>
      </c>
    </row>
    <row r="124" spans="1:5">
      <c r="A124" s="74">
        <v>42692</v>
      </c>
      <c r="B124" s="75">
        <v>0</v>
      </c>
      <c r="C124" s="75">
        <v>0</v>
      </c>
      <c r="D124" s="75">
        <v>0</v>
      </c>
      <c r="E124" s="75">
        <v>0</v>
      </c>
    </row>
    <row r="125" spans="1:5">
      <c r="A125" s="74">
        <v>42684</v>
      </c>
      <c r="B125" s="75">
        <v>180</v>
      </c>
      <c r="C125" s="75">
        <v>1620</v>
      </c>
      <c r="D125" s="75">
        <v>0</v>
      </c>
      <c r="E125" s="75">
        <v>1800</v>
      </c>
    </row>
    <row r="126" spans="1:5">
      <c r="A126" s="74">
        <v>42670</v>
      </c>
      <c r="B126" s="75">
        <v>220</v>
      </c>
      <c r="C126" s="75">
        <v>880</v>
      </c>
      <c r="D126" s="75">
        <v>0</v>
      </c>
      <c r="E126" s="75">
        <v>1100</v>
      </c>
    </row>
    <row r="127" spans="1:5">
      <c r="A127" s="74">
        <v>42656</v>
      </c>
      <c r="B127" s="75">
        <v>520</v>
      </c>
      <c r="C127" s="75">
        <v>2080</v>
      </c>
      <c r="D127" s="75">
        <v>0</v>
      </c>
      <c r="E127" s="75">
        <v>2600</v>
      </c>
    </row>
    <row r="128" spans="1:5">
      <c r="A128" s="74">
        <v>42649</v>
      </c>
      <c r="B128" s="75">
        <v>0</v>
      </c>
      <c r="C128" s="75">
        <v>0</v>
      </c>
      <c r="D128" s="75">
        <v>0</v>
      </c>
      <c r="E128" s="75">
        <v>0</v>
      </c>
    </row>
    <row r="129" spans="1:5">
      <c r="A129" s="74">
        <v>42618</v>
      </c>
      <c r="B129" s="75">
        <v>0</v>
      </c>
      <c r="C129" s="75">
        <v>0</v>
      </c>
      <c r="D129" s="75">
        <v>0</v>
      </c>
      <c r="E129" s="75">
        <v>0</v>
      </c>
    </row>
    <row r="130" spans="1:5">
      <c r="A130" s="74">
        <v>42599</v>
      </c>
      <c r="B130" s="75">
        <v>0</v>
      </c>
      <c r="C130" s="75">
        <v>0</v>
      </c>
      <c r="D130" s="75">
        <v>0</v>
      </c>
      <c r="E130" s="75">
        <v>0</v>
      </c>
    </row>
    <row r="131" spans="1:5">
      <c r="A131" s="74">
        <v>42587</v>
      </c>
      <c r="B131" s="75">
        <v>0</v>
      </c>
      <c r="C131" s="75">
        <v>0</v>
      </c>
      <c r="D131" s="75">
        <v>0</v>
      </c>
      <c r="E131" s="75">
        <v>0</v>
      </c>
    </row>
    <row r="132" spans="1:5">
      <c r="A132" s="74">
        <v>42564</v>
      </c>
      <c r="B132" s="75">
        <v>0</v>
      </c>
      <c r="C132" s="75">
        <v>0</v>
      </c>
      <c r="D132" s="75">
        <v>0</v>
      </c>
      <c r="E132" s="75">
        <v>0</v>
      </c>
    </row>
    <row r="133" spans="1:5">
      <c r="A133" s="74">
        <v>42552</v>
      </c>
      <c r="B133" s="75">
        <v>0</v>
      </c>
      <c r="C133" s="75">
        <v>0</v>
      </c>
      <c r="D133" s="75">
        <v>0</v>
      </c>
      <c r="E133" s="75">
        <v>0</v>
      </c>
    </row>
    <row r="134" spans="1:5">
      <c r="A134" s="74">
        <v>42543</v>
      </c>
      <c r="B134" s="75">
        <v>0</v>
      </c>
      <c r="C134" s="75">
        <v>0</v>
      </c>
      <c r="D134" s="75">
        <v>0</v>
      </c>
      <c r="E134" s="75">
        <v>0</v>
      </c>
    </row>
    <row r="135" spans="1:5">
      <c r="A135" s="74">
        <v>42530</v>
      </c>
      <c r="B135" s="75">
        <v>0</v>
      </c>
      <c r="C135" s="75">
        <v>0</v>
      </c>
      <c r="D135" s="75">
        <v>0</v>
      </c>
      <c r="E135" s="75">
        <v>0</v>
      </c>
    </row>
    <row r="136" spans="1:5">
      <c r="A136" s="74">
        <v>42513</v>
      </c>
      <c r="B136" s="75">
        <v>0</v>
      </c>
      <c r="C136" s="75">
        <v>0</v>
      </c>
      <c r="D136" s="75">
        <v>0</v>
      </c>
      <c r="E136" s="75">
        <v>0</v>
      </c>
    </row>
    <row r="137" spans="1:5">
      <c r="A137" s="74">
        <v>42494</v>
      </c>
      <c r="B137" s="75">
        <v>400</v>
      </c>
      <c r="C137" s="75">
        <v>3600</v>
      </c>
      <c r="D137" s="75">
        <v>0</v>
      </c>
      <c r="E137" s="75">
        <v>4000</v>
      </c>
    </row>
    <row r="138" spans="1:5">
      <c r="A138" s="74">
        <v>42474</v>
      </c>
      <c r="B138" s="75">
        <v>450</v>
      </c>
      <c r="C138" s="75">
        <v>4050</v>
      </c>
      <c r="D138" s="75">
        <v>0</v>
      </c>
      <c r="E138" s="75">
        <v>4500</v>
      </c>
    </row>
    <row r="139" spans="1:5">
      <c r="A139" s="74">
        <v>42461</v>
      </c>
      <c r="B139" s="75">
        <v>450</v>
      </c>
      <c r="C139" s="75">
        <v>4050</v>
      </c>
      <c r="D139" s="75">
        <v>0</v>
      </c>
      <c r="E139" s="75">
        <v>4500</v>
      </c>
    </row>
    <row r="140" spans="1:5">
      <c r="A140" s="78">
        <v>42450</v>
      </c>
      <c r="B140" s="80">
        <v>500</v>
      </c>
      <c r="C140" s="80">
        <v>4500</v>
      </c>
      <c r="D140" s="80">
        <v>0</v>
      </c>
      <c r="E140" s="80">
        <v>5000</v>
      </c>
    </row>
    <row r="141" spans="1:5">
      <c r="A141" s="84">
        <v>42431</v>
      </c>
      <c r="B141" s="85">
        <v>450</v>
      </c>
      <c r="C141" s="85">
        <v>4050</v>
      </c>
      <c r="D141" s="85">
        <v>0</v>
      </c>
      <c r="E141" s="85">
        <v>4500</v>
      </c>
    </row>
    <row r="142" spans="1:5">
      <c r="A142" s="78">
        <v>42402</v>
      </c>
      <c r="B142" s="80">
        <v>1000</v>
      </c>
      <c r="C142" s="80">
        <v>4000</v>
      </c>
      <c r="D142" s="80">
        <v>0</v>
      </c>
      <c r="E142" s="80">
        <v>5000</v>
      </c>
    </row>
    <row r="143" spans="1:5">
      <c r="A143" s="78">
        <v>42376</v>
      </c>
      <c r="B143" s="80">
        <v>900</v>
      </c>
      <c r="C143" s="80">
        <v>3600</v>
      </c>
      <c r="D143" s="80">
        <v>0</v>
      </c>
      <c r="E143" s="80">
        <v>4500</v>
      </c>
    </row>
    <row r="144" spans="1:5">
      <c r="A144" s="78">
        <v>42348</v>
      </c>
      <c r="B144" s="80">
        <v>500</v>
      </c>
      <c r="C144" s="80">
        <v>2000</v>
      </c>
      <c r="D144" s="80">
        <v>0</v>
      </c>
      <c r="E144" s="80">
        <v>2500</v>
      </c>
    </row>
    <row r="145" spans="1:5">
      <c r="A145" s="78">
        <v>42338</v>
      </c>
      <c r="B145" s="80">
        <v>300</v>
      </c>
      <c r="C145" s="80">
        <v>700</v>
      </c>
      <c r="D145" s="80">
        <v>0</v>
      </c>
      <c r="E145" s="80">
        <v>1000</v>
      </c>
    </row>
    <row r="146" spans="1:5">
      <c r="A146" s="74">
        <v>42328</v>
      </c>
      <c r="B146" s="75">
        <v>130</v>
      </c>
      <c r="C146" s="75">
        <v>200</v>
      </c>
      <c r="D146" s="75">
        <v>0</v>
      </c>
      <c r="E146" s="75">
        <v>330</v>
      </c>
    </row>
    <row r="147" spans="1:5">
      <c r="A147" s="74">
        <v>42321</v>
      </c>
      <c r="B147" s="75">
        <v>200</v>
      </c>
      <c r="C147" s="75">
        <v>300</v>
      </c>
      <c r="D147" s="75">
        <v>0</v>
      </c>
      <c r="E147" s="75">
        <v>500</v>
      </c>
    </row>
    <row r="148" spans="1:5">
      <c r="A148" s="74">
        <v>42314</v>
      </c>
      <c r="B148" s="75">
        <v>0</v>
      </c>
      <c r="C148" s="75">
        <v>0</v>
      </c>
      <c r="D148" s="75">
        <v>0</v>
      </c>
      <c r="E148" s="75">
        <v>0</v>
      </c>
    </row>
    <row r="149" spans="1:5">
      <c r="A149" s="74">
        <v>42291</v>
      </c>
      <c r="B149" s="75">
        <v>0</v>
      </c>
      <c r="C149" s="75">
        <v>40</v>
      </c>
      <c r="D149" s="75">
        <v>0</v>
      </c>
      <c r="E149" s="75">
        <v>40</v>
      </c>
    </row>
    <row r="150" spans="1:5">
      <c r="A150" s="78">
        <v>42262</v>
      </c>
      <c r="B150" s="80">
        <v>0</v>
      </c>
      <c r="C150" s="80">
        <v>0</v>
      </c>
      <c r="D150" s="80">
        <v>0</v>
      </c>
      <c r="E150" s="80">
        <v>0</v>
      </c>
    </row>
    <row r="151" spans="1:5">
      <c r="A151" s="78">
        <v>42248</v>
      </c>
      <c r="B151" s="80">
        <v>0</v>
      </c>
      <c r="C151" s="80">
        <v>0</v>
      </c>
      <c r="D151" s="80">
        <v>0</v>
      </c>
      <c r="E151" s="80">
        <v>0</v>
      </c>
    </row>
    <row r="152" spans="1:5">
      <c r="A152" s="78">
        <v>42223</v>
      </c>
      <c r="B152" s="80">
        <v>0</v>
      </c>
      <c r="C152" s="80">
        <v>0</v>
      </c>
      <c r="D152" s="80">
        <v>0</v>
      </c>
      <c r="E152" s="80">
        <v>0</v>
      </c>
    </row>
    <row r="153" spans="1:5">
      <c r="A153" s="78">
        <v>42207</v>
      </c>
      <c r="B153" s="80">
        <v>0</v>
      </c>
      <c r="C153" s="80">
        <v>0</v>
      </c>
      <c r="D153" s="80">
        <v>0</v>
      </c>
      <c r="E153" s="80">
        <v>0</v>
      </c>
    </row>
    <row r="154" spans="1:5">
      <c r="A154" s="78">
        <v>42202</v>
      </c>
      <c r="B154" s="80">
        <v>0</v>
      </c>
      <c r="C154" s="80">
        <v>0</v>
      </c>
      <c r="D154" s="80">
        <v>0</v>
      </c>
      <c r="E154" s="80">
        <v>0</v>
      </c>
    </row>
    <row r="155" spans="1:5">
      <c r="A155" s="78">
        <v>42195</v>
      </c>
      <c r="B155" s="80">
        <v>40</v>
      </c>
      <c r="C155" s="80">
        <v>160</v>
      </c>
      <c r="D155" s="80">
        <v>0</v>
      </c>
      <c r="E155" s="80">
        <v>200</v>
      </c>
    </row>
    <row r="156" spans="1:5">
      <c r="A156" s="78">
        <v>42187</v>
      </c>
      <c r="B156" s="80">
        <v>120</v>
      </c>
      <c r="C156" s="80">
        <v>280</v>
      </c>
      <c r="D156" s="80">
        <v>0</v>
      </c>
      <c r="E156" s="80">
        <v>400</v>
      </c>
    </row>
    <row r="157" spans="1:5">
      <c r="A157" s="74">
        <v>42173</v>
      </c>
      <c r="B157" s="75">
        <v>0</v>
      </c>
      <c r="C157" s="75">
        <v>0</v>
      </c>
      <c r="D157" s="75">
        <v>0</v>
      </c>
      <c r="E157" s="75">
        <v>0</v>
      </c>
    </row>
    <row r="158" spans="1:5">
      <c r="A158" s="74">
        <v>42132</v>
      </c>
      <c r="B158" s="75">
        <v>0</v>
      </c>
      <c r="C158" s="75">
        <v>0</v>
      </c>
      <c r="D158" s="75">
        <v>0</v>
      </c>
      <c r="E158" s="75">
        <v>0</v>
      </c>
    </row>
    <row r="159" spans="1:5">
      <c r="A159" s="74">
        <v>42117</v>
      </c>
      <c r="B159" s="75">
        <v>900</v>
      </c>
      <c r="C159" s="75">
        <v>1350</v>
      </c>
      <c r="D159" s="75">
        <v>0</v>
      </c>
      <c r="E159" s="75">
        <v>2250</v>
      </c>
    </row>
    <row r="160" spans="1:5">
      <c r="A160" s="74">
        <v>42040</v>
      </c>
      <c r="B160" s="75">
        <v>0</v>
      </c>
      <c r="C160" s="75">
        <v>0</v>
      </c>
      <c r="D160" s="75">
        <v>0</v>
      </c>
      <c r="E160" s="75">
        <v>2500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262"/>
  <sheetViews>
    <sheetView topLeftCell="A3" zoomScale="85" zoomScaleNormal="85" workbookViewId="0">
      <selection activeCell="H20" sqref="H20"/>
    </sheetView>
  </sheetViews>
  <sheetFormatPr defaultRowHeight="14.25"/>
  <cols>
    <col min="1" max="1" width="11.7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57" t="s">
        <v>82</v>
      </c>
      <c r="B3" s="56" t="s">
        <v>83</v>
      </c>
      <c r="C3">
        <v>4511</v>
      </c>
      <c r="D3" s="11" t="s">
        <v>21</v>
      </c>
      <c r="E3" s="10">
        <v>-27.080036</v>
      </c>
    </row>
    <row r="4" spans="1:9" ht="15.75">
      <c r="A4" s="2"/>
      <c r="D4" s="11" t="s">
        <v>22</v>
      </c>
      <c r="E4" s="10">
        <v>153.127342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191"/>
      <c r="B7" s="191"/>
      <c r="C7" s="191"/>
      <c r="D7" s="191"/>
      <c r="E7" s="19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188">
        <v>45841</v>
      </c>
      <c r="B10" s="71">
        <v>0</v>
      </c>
      <c r="C10" s="71">
        <v>0</v>
      </c>
      <c r="D10" s="71">
        <v>0</v>
      </c>
      <c r="E10" s="71">
        <v>0</v>
      </c>
      <c r="H10" s="43"/>
      <c r="I10" s="43"/>
    </row>
    <row r="11" spans="1:9" ht="15">
      <c r="A11" s="188">
        <v>45825</v>
      </c>
      <c r="B11" s="71">
        <v>0</v>
      </c>
      <c r="C11" s="71">
        <v>0</v>
      </c>
      <c r="D11" s="71">
        <v>0</v>
      </c>
      <c r="E11" s="71">
        <v>0</v>
      </c>
      <c r="H11" s="43"/>
      <c r="I11" s="43"/>
    </row>
    <row r="12" spans="1:9" ht="15">
      <c r="A12" s="188">
        <v>45798</v>
      </c>
      <c r="B12" s="71">
        <v>0</v>
      </c>
      <c r="C12" s="71">
        <v>0</v>
      </c>
      <c r="D12" s="71">
        <v>0</v>
      </c>
      <c r="E12" s="71">
        <v>0</v>
      </c>
      <c r="H12" s="43"/>
      <c r="I12" s="43"/>
    </row>
    <row r="13" spans="1:9" ht="15">
      <c r="A13" s="66">
        <v>45764</v>
      </c>
      <c r="B13" s="71">
        <v>0</v>
      </c>
      <c r="C13" s="71">
        <v>0</v>
      </c>
      <c r="D13" s="71">
        <v>0</v>
      </c>
      <c r="E13" s="71">
        <v>0</v>
      </c>
      <c r="H13" s="43"/>
      <c r="I13" s="43"/>
    </row>
    <row r="14" spans="1:9" ht="15">
      <c r="A14" s="66">
        <v>45728</v>
      </c>
      <c r="B14" s="71">
        <v>0</v>
      </c>
      <c r="C14" s="71">
        <v>0</v>
      </c>
      <c r="D14" s="71">
        <v>0</v>
      </c>
      <c r="E14" s="71">
        <v>0</v>
      </c>
      <c r="H14" s="43"/>
      <c r="I14" s="43"/>
    </row>
    <row r="15" spans="1:9" ht="15">
      <c r="A15" s="66">
        <v>45707</v>
      </c>
      <c r="B15" s="71">
        <v>0</v>
      </c>
      <c r="C15" s="71">
        <v>0</v>
      </c>
      <c r="D15" s="71">
        <v>0</v>
      </c>
      <c r="E15" s="71">
        <v>0</v>
      </c>
      <c r="H15" s="43"/>
      <c r="I15" s="43"/>
    </row>
    <row r="16" spans="1:9" ht="15">
      <c r="A16" s="66">
        <v>45677</v>
      </c>
      <c r="B16" s="71">
        <v>0</v>
      </c>
      <c r="C16" s="71">
        <v>0</v>
      </c>
      <c r="D16" s="71">
        <v>0</v>
      </c>
      <c r="E16" s="71">
        <v>0</v>
      </c>
      <c r="H16" s="43"/>
      <c r="I16" s="43"/>
    </row>
    <row r="17" spans="1:11" ht="14.1" customHeight="1">
      <c r="A17" s="66">
        <v>45617</v>
      </c>
      <c r="B17" s="71">
        <v>0</v>
      </c>
      <c r="C17" s="71">
        <v>0</v>
      </c>
      <c r="D17" s="71">
        <v>0</v>
      </c>
      <c r="E17" s="71">
        <v>0</v>
      </c>
      <c r="H17" s="33"/>
    </row>
    <row r="18" spans="1:11" ht="14.1" customHeight="1">
      <c r="A18" s="66">
        <v>45594</v>
      </c>
      <c r="B18" s="71">
        <v>0</v>
      </c>
      <c r="C18" s="71">
        <v>0</v>
      </c>
      <c r="D18" s="71">
        <v>0</v>
      </c>
      <c r="E18" s="71">
        <v>0</v>
      </c>
      <c r="H18" s="33"/>
    </row>
    <row r="19" spans="1:11" ht="14.1" customHeight="1">
      <c r="A19" s="66">
        <v>45558</v>
      </c>
      <c r="B19" s="71">
        <v>0</v>
      </c>
      <c r="C19" s="71">
        <v>0</v>
      </c>
      <c r="D19" s="71">
        <v>0</v>
      </c>
      <c r="E19" s="71">
        <v>0</v>
      </c>
      <c r="H19" s="33"/>
    </row>
    <row r="20" spans="1:11" ht="14.25" customHeight="1">
      <c r="A20" s="66">
        <v>45525</v>
      </c>
      <c r="B20" s="71">
        <v>0</v>
      </c>
      <c r="C20" s="71">
        <v>0</v>
      </c>
      <c r="D20" s="71">
        <v>0</v>
      </c>
      <c r="E20" s="71">
        <v>0</v>
      </c>
      <c r="H20" s="33"/>
    </row>
    <row r="21" spans="1:11" ht="14.25" customHeight="1">
      <c r="A21" s="66">
        <v>45499</v>
      </c>
      <c r="B21" s="71">
        <v>1</v>
      </c>
      <c r="C21" s="71">
        <v>0</v>
      </c>
      <c r="D21" s="71">
        <v>0</v>
      </c>
      <c r="E21" s="71">
        <v>1</v>
      </c>
      <c r="H21" s="33"/>
    </row>
    <row r="22" spans="1:11" ht="14.25" customHeight="1">
      <c r="A22" s="66">
        <v>45460</v>
      </c>
      <c r="B22" s="71">
        <v>14</v>
      </c>
      <c r="C22" s="71">
        <v>0</v>
      </c>
      <c r="D22" s="71">
        <v>0</v>
      </c>
      <c r="E22" s="71">
        <v>14</v>
      </c>
      <c r="H22" s="33"/>
    </row>
    <row r="23" spans="1:11" ht="14.25" customHeight="1">
      <c r="A23" s="66">
        <v>45441</v>
      </c>
      <c r="B23" s="71">
        <v>1268</v>
      </c>
      <c r="C23" s="71">
        <v>4474</v>
      </c>
      <c r="D23" s="71">
        <v>0</v>
      </c>
      <c r="E23" s="71">
        <v>5742</v>
      </c>
      <c r="H23" s="33"/>
    </row>
    <row r="24" spans="1:11" ht="14.25" customHeight="1">
      <c r="A24" s="66">
        <v>45428</v>
      </c>
      <c r="B24" s="71">
        <v>176</v>
      </c>
      <c r="C24" s="71">
        <v>1886</v>
      </c>
      <c r="D24" s="71">
        <v>0</v>
      </c>
      <c r="E24" s="71">
        <v>2062</v>
      </c>
      <c r="H24" s="33"/>
    </row>
    <row r="25" spans="1:11" ht="14.25" customHeight="1">
      <c r="A25" s="66">
        <v>45399</v>
      </c>
      <c r="B25" s="71">
        <v>0</v>
      </c>
      <c r="C25" s="71">
        <v>0</v>
      </c>
      <c r="D25" s="71">
        <v>0</v>
      </c>
      <c r="E25" s="71">
        <v>0</v>
      </c>
      <c r="H25" s="33"/>
    </row>
    <row r="26" spans="1:11" ht="14.25" customHeight="1">
      <c r="A26" s="66">
        <v>45369</v>
      </c>
      <c r="B26" s="71">
        <v>0</v>
      </c>
      <c r="C26" s="71">
        <v>0</v>
      </c>
      <c r="D26" s="71">
        <v>0</v>
      </c>
      <c r="E26" s="71">
        <v>0</v>
      </c>
      <c r="H26" s="33"/>
    </row>
    <row r="27" spans="1:11" ht="14.25" customHeight="1">
      <c r="A27" s="66">
        <v>45344</v>
      </c>
      <c r="B27" s="71">
        <v>0</v>
      </c>
      <c r="C27" s="71">
        <v>0</v>
      </c>
      <c r="D27" s="71">
        <v>0</v>
      </c>
      <c r="E27" s="71">
        <v>0</v>
      </c>
      <c r="H27" s="33"/>
    </row>
    <row r="28" spans="1:11" ht="14.25" customHeight="1">
      <c r="A28" s="66">
        <v>45302</v>
      </c>
      <c r="B28" s="71">
        <v>0</v>
      </c>
      <c r="C28" s="71">
        <v>0</v>
      </c>
      <c r="D28" s="71">
        <v>0</v>
      </c>
      <c r="E28" s="71">
        <v>0</v>
      </c>
      <c r="H28" s="33"/>
    </row>
    <row r="29" spans="1:11" ht="14.25" customHeight="1">
      <c r="A29" s="66">
        <v>45272</v>
      </c>
      <c r="B29" s="71">
        <v>0</v>
      </c>
      <c r="C29" s="71">
        <v>0</v>
      </c>
      <c r="D29" s="71">
        <v>0</v>
      </c>
      <c r="E29" s="71">
        <v>0</v>
      </c>
      <c r="H29" s="33"/>
    </row>
    <row r="30" spans="1:11" ht="14.25" customHeight="1">
      <c r="A30" s="66">
        <v>45245</v>
      </c>
      <c r="B30" s="71">
        <v>0</v>
      </c>
      <c r="C30" s="71">
        <v>0</v>
      </c>
      <c r="D30" s="71">
        <v>0</v>
      </c>
      <c r="E30" s="71">
        <v>0</v>
      </c>
    </row>
    <row r="31" spans="1:11" ht="14.25" customHeight="1">
      <c r="A31" s="66">
        <v>45222</v>
      </c>
      <c r="B31" s="71">
        <v>0</v>
      </c>
      <c r="C31" s="71">
        <v>0</v>
      </c>
      <c r="D31" s="71">
        <v>0</v>
      </c>
      <c r="E31" s="71">
        <v>0</v>
      </c>
    </row>
    <row r="32" spans="1:11">
      <c r="A32" s="66">
        <v>45191</v>
      </c>
      <c r="B32" s="71">
        <v>0</v>
      </c>
      <c r="C32" s="71">
        <v>0</v>
      </c>
      <c r="D32" s="71">
        <v>0</v>
      </c>
      <c r="E32" s="71">
        <v>0</v>
      </c>
      <c r="K32" s="22"/>
    </row>
    <row r="33" spans="1:11">
      <c r="A33" s="66">
        <v>45154</v>
      </c>
      <c r="B33" s="71">
        <v>0</v>
      </c>
      <c r="C33" s="71">
        <v>0</v>
      </c>
      <c r="D33" s="71">
        <v>0</v>
      </c>
      <c r="E33" s="71">
        <v>0</v>
      </c>
      <c r="K33" s="22"/>
    </row>
    <row r="34" spans="1:11">
      <c r="A34" s="66">
        <v>45124</v>
      </c>
      <c r="B34" s="71">
        <v>0</v>
      </c>
      <c r="C34" s="71">
        <v>0</v>
      </c>
      <c r="D34" s="71">
        <v>0</v>
      </c>
      <c r="E34" s="71">
        <v>0</v>
      </c>
      <c r="K34" s="22"/>
    </row>
    <row r="35" spans="1:11">
      <c r="A35" s="66">
        <v>45104</v>
      </c>
      <c r="B35" s="71">
        <v>0</v>
      </c>
      <c r="C35" s="71">
        <v>0</v>
      </c>
      <c r="D35" s="71">
        <v>0</v>
      </c>
      <c r="E35" s="71">
        <v>0</v>
      </c>
      <c r="K35" s="22"/>
    </row>
    <row r="36" spans="1:11">
      <c r="A36" s="66">
        <v>45064</v>
      </c>
      <c r="B36" s="71">
        <v>0</v>
      </c>
      <c r="C36" s="71">
        <v>0</v>
      </c>
      <c r="D36" s="71">
        <v>0</v>
      </c>
      <c r="E36" s="71">
        <v>0</v>
      </c>
      <c r="K36" s="22"/>
    </row>
    <row r="37" spans="1:11">
      <c r="A37" s="66">
        <v>45028</v>
      </c>
      <c r="B37" s="71">
        <v>0</v>
      </c>
      <c r="C37" s="71">
        <v>0</v>
      </c>
      <c r="D37" s="71">
        <v>0</v>
      </c>
      <c r="E37" s="71">
        <v>0</v>
      </c>
      <c r="K37" s="22"/>
    </row>
    <row r="38" spans="1:11">
      <c r="A38" s="66">
        <v>44992</v>
      </c>
      <c r="B38" s="71">
        <v>0</v>
      </c>
      <c r="C38" s="71">
        <v>0</v>
      </c>
      <c r="D38" s="71">
        <v>0</v>
      </c>
      <c r="E38" s="71">
        <v>0</v>
      </c>
      <c r="K38" s="22"/>
    </row>
    <row r="39" spans="1:11">
      <c r="A39" s="66">
        <v>44972</v>
      </c>
      <c r="B39" s="71">
        <v>0</v>
      </c>
      <c r="C39" s="71">
        <v>0</v>
      </c>
      <c r="D39" s="71">
        <v>0</v>
      </c>
      <c r="E39" s="71">
        <v>0</v>
      </c>
      <c r="K39" s="22"/>
    </row>
    <row r="40" spans="1:11">
      <c r="A40" s="66">
        <v>44956</v>
      </c>
      <c r="B40" s="71">
        <v>0</v>
      </c>
      <c r="C40" s="71">
        <v>0</v>
      </c>
      <c r="D40" s="71">
        <v>0</v>
      </c>
      <c r="E40" s="71">
        <v>0</v>
      </c>
      <c r="K40" s="22"/>
    </row>
    <row r="41" spans="1:11">
      <c r="A41" s="66">
        <v>44936</v>
      </c>
      <c r="B41" s="71">
        <v>0</v>
      </c>
      <c r="C41" s="71">
        <v>0</v>
      </c>
      <c r="D41" s="71">
        <v>0</v>
      </c>
      <c r="E41" s="71">
        <v>0</v>
      </c>
      <c r="K41" s="22"/>
    </row>
    <row r="42" spans="1:11">
      <c r="A42" s="66">
        <v>44901</v>
      </c>
      <c r="B42" s="71">
        <v>0</v>
      </c>
      <c r="C42" s="71">
        <v>0</v>
      </c>
      <c r="D42" s="71">
        <v>0</v>
      </c>
      <c r="E42" s="71">
        <v>0</v>
      </c>
      <c r="K42" s="22"/>
    </row>
    <row r="43" spans="1:11">
      <c r="A43" s="66">
        <v>44881</v>
      </c>
      <c r="B43" s="71">
        <v>0</v>
      </c>
      <c r="C43" s="71">
        <v>0</v>
      </c>
      <c r="D43" s="71">
        <v>0</v>
      </c>
      <c r="E43" s="71">
        <v>0</v>
      </c>
      <c r="K43" s="22"/>
    </row>
    <row r="44" spans="1:11">
      <c r="A44" s="66">
        <v>44872</v>
      </c>
      <c r="B44" s="71">
        <v>20</v>
      </c>
      <c r="C44" s="71">
        <v>0</v>
      </c>
      <c r="D44" s="71">
        <v>0</v>
      </c>
      <c r="E44" s="71">
        <v>20</v>
      </c>
      <c r="K44" s="22"/>
    </row>
    <row r="45" spans="1:11">
      <c r="A45" s="66">
        <v>44868</v>
      </c>
      <c r="B45" s="71">
        <v>0</v>
      </c>
      <c r="C45" s="71">
        <v>0</v>
      </c>
      <c r="D45" s="71">
        <v>0</v>
      </c>
      <c r="E45" s="71">
        <v>0</v>
      </c>
      <c r="K45" s="22"/>
    </row>
    <row r="46" spans="1:11">
      <c r="A46" s="66">
        <v>44840</v>
      </c>
      <c r="B46" s="71">
        <v>20</v>
      </c>
      <c r="C46" s="71">
        <v>0</v>
      </c>
      <c r="D46" s="71">
        <v>0</v>
      </c>
      <c r="E46" s="71">
        <v>20</v>
      </c>
      <c r="K46" s="22"/>
    </row>
    <row r="47" spans="1:11">
      <c r="A47" s="66">
        <v>44810</v>
      </c>
      <c r="B47" s="71">
        <v>0</v>
      </c>
      <c r="C47" s="71">
        <v>0</v>
      </c>
      <c r="D47" s="71">
        <v>0</v>
      </c>
      <c r="E47" s="71">
        <v>0</v>
      </c>
      <c r="K47" s="22"/>
    </row>
    <row r="48" spans="1:11">
      <c r="A48" s="66">
        <v>44790</v>
      </c>
      <c r="B48" s="71">
        <v>0</v>
      </c>
      <c r="C48" s="71">
        <v>0</v>
      </c>
      <c r="D48" s="71">
        <v>0</v>
      </c>
      <c r="E48" s="71">
        <v>0</v>
      </c>
    </row>
    <row r="49" spans="1:5">
      <c r="A49" s="66">
        <v>44777</v>
      </c>
      <c r="B49" s="71">
        <v>0</v>
      </c>
      <c r="C49" s="71">
        <v>0</v>
      </c>
      <c r="D49" s="71">
        <v>0</v>
      </c>
      <c r="E49" s="71">
        <v>0</v>
      </c>
    </row>
    <row r="50" spans="1:5">
      <c r="A50" s="66">
        <v>44750</v>
      </c>
      <c r="B50" s="71">
        <v>0</v>
      </c>
      <c r="C50" s="71">
        <v>0</v>
      </c>
      <c r="D50" s="71">
        <v>0</v>
      </c>
      <c r="E50" s="71">
        <v>0</v>
      </c>
    </row>
    <row r="51" spans="1:5">
      <c r="A51" s="66">
        <v>44719</v>
      </c>
      <c r="B51" s="71">
        <v>20</v>
      </c>
      <c r="C51" s="71">
        <v>0</v>
      </c>
      <c r="D51" s="71">
        <v>0</v>
      </c>
      <c r="E51" s="71">
        <v>20</v>
      </c>
    </row>
    <row r="52" spans="1:5">
      <c r="A52" s="66">
        <v>44706</v>
      </c>
      <c r="B52" s="71">
        <v>0</v>
      </c>
      <c r="C52" s="71">
        <v>1290</v>
      </c>
      <c r="D52" s="71">
        <v>0</v>
      </c>
      <c r="E52" s="71">
        <v>1290</v>
      </c>
    </row>
    <row r="53" spans="1:5">
      <c r="A53" s="66">
        <v>44697</v>
      </c>
      <c r="B53" s="71">
        <v>460</v>
      </c>
      <c r="C53" s="71">
        <v>3390</v>
      </c>
      <c r="D53" s="71">
        <v>0</v>
      </c>
      <c r="E53" s="71">
        <v>3850</v>
      </c>
    </row>
    <row r="54" spans="1:5">
      <c r="A54" s="66">
        <v>44684</v>
      </c>
      <c r="B54" s="71">
        <v>690</v>
      </c>
      <c r="C54" s="71">
        <v>6190</v>
      </c>
      <c r="D54" s="71">
        <v>0</v>
      </c>
      <c r="E54" s="71">
        <v>6880</v>
      </c>
    </row>
    <row r="55" spans="1:5">
      <c r="A55" s="66">
        <v>44658</v>
      </c>
      <c r="B55" s="71">
        <v>0</v>
      </c>
      <c r="C55" s="71">
        <v>0</v>
      </c>
      <c r="D55" s="71">
        <v>0</v>
      </c>
      <c r="E55" s="71">
        <v>0</v>
      </c>
    </row>
    <row r="56" spans="1:5">
      <c r="A56" s="66">
        <v>44642</v>
      </c>
      <c r="B56" s="71">
        <v>0</v>
      </c>
      <c r="C56" s="71">
        <v>0</v>
      </c>
      <c r="D56" s="71">
        <v>0</v>
      </c>
      <c r="E56" s="71">
        <v>0</v>
      </c>
    </row>
    <row r="57" spans="1:5">
      <c r="A57" s="66">
        <v>44608</v>
      </c>
      <c r="B57" s="71">
        <v>0</v>
      </c>
      <c r="C57" s="71">
        <v>0</v>
      </c>
      <c r="D57" s="71">
        <v>0</v>
      </c>
      <c r="E57" s="71">
        <v>0</v>
      </c>
    </row>
    <row r="58" spans="1:5">
      <c r="A58" s="66">
        <v>44572</v>
      </c>
      <c r="B58" s="71">
        <v>0</v>
      </c>
      <c r="C58" s="71">
        <v>0</v>
      </c>
      <c r="D58" s="71">
        <v>0</v>
      </c>
      <c r="E58" s="71">
        <v>0</v>
      </c>
    </row>
    <row r="59" spans="1:5">
      <c r="A59" s="66">
        <v>44551</v>
      </c>
      <c r="B59" s="71">
        <v>0</v>
      </c>
      <c r="C59" s="71">
        <v>0</v>
      </c>
      <c r="D59" s="71">
        <v>0</v>
      </c>
      <c r="E59" s="71">
        <v>0</v>
      </c>
    </row>
    <row r="60" spans="1:5">
      <c r="A60" s="66">
        <v>44537</v>
      </c>
      <c r="B60" s="71">
        <v>0</v>
      </c>
      <c r="C60" s="71">
        <v>0</v>
      </c>
      <c r="D60" s="71">
        <v>0</v>
      </c>
      <c r="E60" s="71">
        <v>0</v>
      </c>
    </row>
    <row r="61" spans="1:5">
      <c r="A61" s="66">
        <v>44518</v>
      </c>
      <c r="B61" s="71">
        <v>0</v>
      </c>
      <c r="C61" s="71">
        <v>0</v>
      </c>
      <c r="D61" s="71">
        <v>0</v>
      </c>
      <c r="E61" s="71">
        <v>0</v>
      </c>
    </row>
    <row r="62" spans="1:5">
      <c r="A62" s="66">
        <v>44480</v>
      </c>
      <c r="B62" s="71">
        <v>0</v>
      </c>
      <c r="C62" s="71">
        <v>0</v>
      </c>
      <c r="D62" s="71">
        <v>0</v>
      </c>
      <c r="E62" s="71">
        <v>0</v>
      </c>
    </row>
    <row r="63" spans="1:5">
      <c r="A63" s="66">
        <v>44452</v>
      </c>
      <c r="B63" s="71">
        <v>0</v>
      </c>
      <c r="C63" s="71">
        <v>0</v>
      </c>
      <c r="D63" s="71">
        <v>0</v>
      </c>
      <c r="E63" s="71">
        <v>0</v>
      </c>
    </row>
    <row r="64" spans="1:5">
      <c r="A64" s="66">
        <v>44428</v>
      </c>
      <c r="B64" s="71">
        <v>0</v>
      </c>
      <c r="C64" s="71">
        <v>0</v>
      </c>
      <c r="D64" s="71">
        <v>0</v>
      </c>
      <c r="E64" s="71">
        <v>0</v>
      </c>
    </row>
    <row r="65" spans="1:5">
      <c r="A65" s="66">
        <v>44413</v>
      </c>
      <c r="B65" s="71">
        <v>0</v>
      </c>
      <c r="C65" s="71">
        <v>0</v>
      </c>
      <c r="D65" s="71">
        <v>0</v>
      </c>
      <c r="E65" s="71">
        <v>0</v>
      </c>
    </row>
    <row r="66" spans="1:5">
      <c r="A66" s="66">
        <v>44384</v>
      </c>
      <c r="B66" s="71">
        <v>0</v>
      </c>
      <c r="C66" s="71">
        <v>0</v>
      </c>
      <c r="D66" s="71">
        <v>0</v>
      </c>
      <c r="E66" s="71">
        <v>0</v>
      </c>
    </row>
    <row r="67" spans="1:5">
      <c r="A67" s="66">
        <v>44354</v>
      </c>
      <c r="B67" s="71">
        <v>0</v>
      </c>
      <c r="C67" s="71">
        <v>0</v>
      </c>
      <c r="D67" s="71">
        <v>0</v>
      </c>
      <c r="E67" s="71">
        <v>0</v>
      </c>
    </row>
    <row r="68" spans="1:5">
      <c r="A68" s="66">
        <v>44342</v>
      </c>
      <c r="B68" s="71">
        <v>480</v>
      </c>
      <c r="C68" s="71">
        <v>8360</v>
      </c>
      <c r="D68" s="71">
        <v>0</v>
      </c>
      <c r="E68" s="71">
        <v>8840</v>
      </c>
    </row>
    <row r="69" spans="1:5">
      <c r="A69" s="66">
        <v>44335</v>
      </c>
      <c r="B69" s="71">
        <v>0</v>
      </c>
      <c r="C69" s="71">
        <v>0</v>
      </c>
      <c r="D69" s="71">
        <v>0</v>
      </c>
      <c r="E69" s="71">
        <v>0</v>
      </c>
    </row>
    <row r="70" spans="1:5">
      <c r="A70" s="66">
        <v>44322</v>
      </c>
      <c r="B70" s="71">
        <v>4290</v>
      </c>
      <c r="C70" s="71">
        <v>6075</v>
      </c>
      <c r="D70" s="71">
        <v>0</v>
      </c>
      <c r="E70" s="71">
        <v>10365</v>
      </c>
    </row>
    <row r="71" spans="1:5">
      <c r="A71" s="66">
        <v>44314</v>
      </c>
      <c r="B71" s="71">
        <v>0</v>
      </c>
      <c r="C71" s="71">
        <v>0</v>
      </c>
      <c r="D71" s="71">
        <v>0</v>
      </c>
      <c r="E71" s="71">
        <v>0</v>
      </c>
    </row>
    <row r="72" spans="1:5">
      <c r="A72" s="66">
        <v>44307</v>
      </c>
      <c r="B72" s="71">
        <v>0</v>
      </c>
      <c r="C72" s="71">
        <v>0</v>
      </c>
      <c r="D72" s="71">
        <v>0</v>
      </c>
      <c r="E72" s="71">
        <v>0</v>
      </c>
    </row>
    <row r="73" spans="1:5">
      <c r="A73" s="66">
        <v>44301</v>
      </c>
      <c r="B73" s="71">
        <v>0</v>
      </c>
      <c r="C73" s="71">
        <v>350</v>
      </c>
      <c r="D73" s="71">
        <v>0</v>
      </c>
      <c r="E73" s="71">
        <v>350</v>
      </c>
    </row>
    <row r="74" spans="1:5">
      <c r="A74" s="66">
        <v>44293</v>
      </c>
      <c r="B74" s="71">
        <v>0</v>
      </c>
      <c r="C74" s="71">
        <v>0</v>
      </c>
      <c r="D74" s="71">
        <v>0</v>
      </c>
      <c r="E74" s="71">
        <v>0</v>
      </c>
    </row>
    <row r="75" spans="1:5">
      <c r="A75" s="66">
        <v>44263</v>
      </c>
      <c r="B75" s="71">
        <v>0</v>
      </c>
      <c r="C75" s="71">
        <v>0</v>
      </c>
      <c r="D75" s="71">
        <v>0</v>
      </c>
      <c r="E75" s="71">
        <v>0</v>
      </c>
    </row>
    <row r="76" spans="1:5">
      <c r="A76" s="66">
        <v>44243</v>
      </c>
      <c r="B76" s="71">
        <v>0</v>
      </c>
      <c r="C76" s="71">
        <v>0</v>
      </c>
      <c r="D76" s="71">
        <v>0</v>
      </c>
      <c r="E76" s="71">
        <v>0</v>
      </c>
    </row>
    <row r="77" spans="1:5">
      <c r="A77" s="66">
        <v>44232</v>
      </c>
      <c r="B77" s="71">
        <v>0</v>
      </c>
      <c r="C77" s="71">
        <v>0</v>
      </c>
      <c r="D77" s="71">
        <v>0</v>
      </c>
      <c r="E77" s="71">
        <v>0</v>
      </c>
    </row>
    <row r="78" spans="1:5">
      <c r="A78" s="66">
        <v>44209</v>
      </c>
      <c r="B78" s="71">
        <v>0</v>
      </c>
      <c r="C78" s="71">
        <v>0</v>
      </c>
      <c r="D78" s="71">
        <v>0</v>
      </c>
      <c r="E78" s="71">
        <v>0</v>
      </c>
    </row>
    <row r="79" spans="1:5" ht="15" customHeight="1">
      <c r="A79" s="66">
        <v>44173</v>
      </c>
      <c r="B79" s="71">
        <v>0</v>
      </c>
      <c r="C79" s="71">
        <v>0</v>
      </c>
      <c r="D79" s="71">
        <v>0</v>
      </c>
      <c r="E79" s="71">
        <v>0</v>
      </c>
    </row>
    <row r="80" spans="1:5" ht="15" customHeight="1">
      <c r="A80" s="66">
        <v>44153</v>
      </c>
      <c r="B80" s="71">
        <v>0</v>
      </c>
      <c r="C80" s="71">
        <v>0</v>
      </c>
      <c r="D80" s="71">
        <v>0</v>
      </c>
      <c r="E80" s="71">
        <v>0</v>
      </c>
    </row>
    <row r="81" spans="1:5" ht="15" customHeight="1">
      <c r="A81" s="66">
        <v>44139</v>
      </c>
      <c r="B81" s="71">
        <v>0</v>
      </c>
      <c r="C81" s="71">
        <v>0</v>
      </c>
      <c r="D81" s="71">
        <v>0</v>
      </c>
      <c r="E81" s="71">
        <v>0</v>
      </c>
    </row>
    <row r="82" spans="1:5" ht="15" customHeight="1">
      <c r="A82" s="66">
        <v>44112</v>
      </c>
      <c r="B82" s="71">
        <v>0</v>
      </c>
      <c r="C82" s="71">
        <v>0</v>
      </c>
      <c r="D82" s="71">
        <v>0</v>
      </c>
      <c r="E82" s="71">
        <v>0</v>
      </c>
    </row>
    <row r="83" spans="1:5" ht="15" customHeight="1">
      <c r="A83" s="66">
        <v>44078</v>
      </c>
      <c r="B83" s="71">
        <v>0</v>
      </c>
      <c r="C83" s="71">
        <v>0</v>
      </c>
      <c r="D83" s="71">
        <v>0</v>
      </c>
      <c r="E83" s="71">
        <v>0</v>
      </c>
    </row>
    <row r="84" spans="1:5" ht="15" customHeight="1">
      <c r="A84" s="66">
        <v>44063</v>
      </c>
      <c r="B84" s="71">
        <v>0</v>
      </c>
      <c r="C84" s="71">
        <v>0</v>
      </c>
      <c r="D84" s="71">
        <v>0</v>
      </c>
      <c r="E84" s="71">
        <v>0</v>
      </c>
    </row>
    <row r="85" spans="1:5" ht="15" customHeight="1">
      <c r="A85" s="66">
        <v>44046</v>
      </c>
      <c r="B85" s="71">
        <v>0</v>
      </c>
      <c r="C85" s="71">
        <v>0</v>
      </c>
      <c r="D85" s="71">
        <v>0</v>
      </c>
      <c r="E85" s="71">
        <v>0</v>
      </c>
    </row>
    <row r="86" spans="1:5" ht="15" customHeight="1">
      <c r="A86" s="66">
        <v>44013</v>
      </c>
      <c r="B86" s="71">
        <v>0</v>
      </c>
      <c r="C86" s="71">
        <v>0</v>
      </c>
      <c r="D86" s="71">
        <v>0</v>
      </c>
      <c r="E86" s="71">
        <v>0</v>
      </c>
    </row>
    <row r="87" spans="1:5" ht="15" customHeight="1">
      <c r="A87" s="66">
        <v>44000</v>
      </c>
      <c r="B87" s="71">
        <v>300</v>
      </c>
      <c r="C87" s="71">
        <v>3100</v>
      </c>
      <c r="D87" s="71">
        <v>0</v>
      </c>
      <c r="E87" s="71">
        <v>3400</v>
      </c>
    </row>
    <row r="88" spans="1:5" ht="15" customHeight="1">
      <c r="A88" s="66">
        <v>43983</v>
      </c>
      <c r="B88" s="71">
        <v>0</v>
      </c>
      <c r="C88" s="71">
        <v>0</v>
      </c>
      <c r="D88" s="71">
        <v>0</v>
      </c>
      <c r="E88" s="71">
        <v>0</v>
      </c>
    </row>
    <row r="89" spans="1:5" ht="15" customHeight="1">
      <c r="A89" s="66">
        <v>43962</v>
      </c>
      <c r="B89" s="71">
        <v>200</v>
      </c>
      <c r="C89" s="71">
        <v>700</v>
      </c>
      <c r="D89" s="71">
        <v>0</v>
      </c>
      <c r="E89" s="71">
        <v>900</v>
      </c>
    </row>
    <row r="90" spans="1:5" ht="15" customHeight="1">
      <c r="A90" s="66">
        <v>43922</v>
      </c>
      <c r="B90" s="71">
        <v>0</v>
      </c>
      <c r="C90" s="71">
        <v>0</v>
      </c>
      <c r="D90" s="71">
        <v>0</v>
      </c>
      <c r="E90" s="71">
        <v>0</v>
      </c>
    </row>
    <row r="91" spans="1:5" ht="15" customHeight="1">
      <c r="A91" s="66">
        <v>43901</v>
      </c>
      <c r="B91" s="71">
        <v>0</v>
      </c>
      <c r="C91" s="71">
        <v>0</v>
      </c>
      <c r="D91" s="71">
        <v>0</v>
      </c>
      <c r="E91" s="71">
        <v>0</v>
      </c>
    </row>
    <row r="92" spans="1:5" ht="15" customHeight="1">
      <c r="A92" s="66">
        <v>43882</v>
      </c>
      <c r="B92" s="71">
        <v>0</v>
      </c>
      <c r="C92" s="71">
        <v>0</v>
      </c>
      <c r="D92" s="71">
        <v>0</v>
      </c>
      <c r="E92" s="71">
        <v>0</v>
      </c>
    </row>
    <row r="93" spans="1:5" ht="15" customHeight="1">
      <c r="A93" s="66">
        <v>43873</v>
      </c>
      <c r="B93" s="71">
        <v>0</v>
      </c>
      <c r="C93" s="71">
        <v>0</v>
      </c>
      <c r="D93" s="71">
        <v>0</v>
      </c>
      <c r="E93" s="71">
        <v>0</v>
      </c>
    </row>
    <row r="94" spans="1:5" ht="15" customHeight="1">
      <c r="A94" s="66">
        <v>43837</v>
      </c>
      <c r="B94" s="71">
        <v>0</v>
      </c>
      <c r="C94" s="71">
        <v>0</v>
      </c>
      <c r="D94" s="71">
        <v>0</v>
      </c>
      <c r="E94" s="71">
        <v>0</v>
      </c>
    </row>
    <row r="95" spans="1:5" ht="15" customHeight="1">
      <c r="A95" s="66">
        <v>43819</v>
      </c>
      <c r="B95" s="71">
        <v>0</v>
      </c>
      <c r="C95" s="71">
        <v>0</v>
      </c>
      <c r="D95" s="71">
        <v>0</v>
      </c>
      <c r="E95" s="71">
        <v>0</v>
      </c>
    </row>
    <row r="96" spans="1:5" ht="15" customHeight="1">
      <c r="A96" s="66">
        <v>43803</v>
      </c>
      <c r="B96" s="71">
        <v>0</v>
      </c>
      <c r="C96" s="71">
        <v>0</v>
      </c>
      <c r="D96" s="71">
        <v>0</v>
      </c>
      <c r="E96" s="71">
        <v>0</v>
      </c>
    </row>
    <row r="97" spans="1:5" ht="15" customHeight="1">
      <c r="A97" s="66">
        <v>43784</v>
      </c>
      <c r="B97" s="71">
        <v>8</v>
      </c>
      <c r="C97" s="71">
        <v>0</v>
      </c>
      <c r="D97" s="71">
        <v>0</v>
      </c>
      <c r="E97" s="71">
        <v>8</v>
      </c>
    </row>
    <row r="98" spans="1:5" ht="15" customHeight="1">
      <c r="A98" s="66">
        <v>43770</v>
      </c>
      <c r="B98" s="71">
        <v>4</v>
      </c>
      <c r="C98" s="71">
        <v>0</v>
      </c>
      <c r="D98" s="71">
        <v>0</v>
      </c>
      <c r="E98" s="71">
        <v>4</v>
      </c>
    </row>
    <row r="99" spans="1:5" ht="15" customHeight="1">
      <c r="A99" s="66">
        <v>43742</v>
      </c>
      <c r="B99" s="71">
        <v>0</v>
      </c>
      <c r="C99" s="71">
        <v>0</v>
      </c>
      <c r="D99" s="71">
        <v>0</v>
      </c>
      <c r="E99" s="71">
        <v>0</v>
      </c>
    </row>
    <row r="100" spans="1:5" ht="15" customHeight="1">
      <c r="A100" s="66">
        <v>43712</v>
      </c>
      <c r="B100" s="71">
        <v>0</v>
      </c>
      <c r="C100" s="71">
        <v>0</v>
      </c>
      <c r="D100" s="71">
        <v>0</v>
      </c>
      <c r="E100" s="71">
        <v>0</v>
      </c>
    </row>
    <row r="101" spans="1:5" ht="15" customHeight="1">
      <c r="A101" s="66">
        <v>43698</v>
      </c>
      <c r="B101" s="71">
        <v>0</v>
      </c>
      <c r="C101" s="71">
        <v>0</v>
      </c>
      <c r="D101" s="71">
        <v>0</v>
      </c>
      <c r="E101" s="71">
        <v>0</v>
      </c>
    </row>
    <row r="102" spans="1:5" ht="15" customHeight="1">
      <c r="A102" s="66">
        <v>43656</v>
      </c>
      <c r="B102" s="71">
        <v>0</v>
      </c>
      <c r="C102" s="71">
        <v>0</v>
      </c>
      <c r="D102" s="71">
        <v>0</v>
      </c>
      <c r="E102" s="71">
        <v>0</v>
      </c>
    </row>
    <row r="103" spans="1:5" ht="15" customHeight="1">
      <c r="A103" s="66">
        <v>43620</v>
      </c>
      <c r="B103" s="71">
        <v>0</v>
      </c>
      <c r="C103" s="71">
        <v>0</v>
      </c>
      <c r="D103" s="71">
        <v>0</v>
      </c>
      <c r="E103" s="71">
        <v>0</v>
      </c>
    </row>
    <row r="104" spans="1:5" ht="15" customHeight="1">
      <c r="A104" s="66">
        <v>43605</v>
      </c>
      <c r="B104" s="71">
        <v>0</v>
      </c>
      <c r="C104" s="71">
        <v>0</v>
      </c>
      <c r="D104" s="71">
        <v>0</v>
      </c>
      <c r="E104" s="71">
        <v>0</v>
      </c>
    </row>
    <row r="105" spans="1:5" ht="15" customHeight="1">
      <c r="A105" s="66">
        <v>43594</v>
      </c>
      <c r="B105" s="71">
        <v>840</v>
      </c>
      <c r="C105" s="71">
        <v>4640</v>
      </c>
      <c r="D105" s="71">
        <v>0</v>
      </c>
      <c r="E105" s="71">
        <v>5480</v>
      </c>
    </row>
    <row r="106" spans="1:5" ht="15" customHeight="1">
      <c r="A106" s="66">
        <v>43588</v>
      </c>
      <c r="B106" s="71">
        <v>570</v>
      </c>
      <c r="C106" s="71">
        <v>4860</v>
      </c>
      <c r="D106" s="71">
        <v>0</v>
      </c>
      <c r="E106" s="71">
        <v>5430</v>
      </c>
    </row>
    <row r="107" spans="1:5" ht="15" customHeight="1">
      <c r="A107" s="66">
        <v>43571</v>
      </c>
      <c r="B107" s="71">
        <v>0</v>
      </c>
      <c r="C107" s="71">
        <v>0</v>
      </c>
      <c r="D107" s="71">
        <v>0</v>
      </c>
      <c r="E107" s="71">
        <v>0</v>
      </c>
    </row>
    <row r="108" spans="1:5" ht="15" customHeight="1">
      <c r="A108" s="66">
        <v>43558</v>
      </c>
      <c r="B108" s="71">
        <v>15</v>
      </c>
      <c r="C108" s="71">
        <v>5</v>
      </c>
      <c r="D108" s="71">
        <v>0</v>
      </c>
      <c r="E108" s="71">
        <v>20</v>
      </c>
    </row>
    <row r="109" spans="1:5" ht="15" customHeight="1">
      <c r="A109" s="66">
        <v>43536</v>
      </c>
      <c r="B109" s="71">
        <v>0</v>
      </c>
      <c r="C109" s="71">
        <v>0</v>
      </c>
      <c r="D109" s="71">
        <v>0</v>
      </c>
      <c r="E109" s="71">
        <v>0</v>
      </c>
    </row>
    <row r="110" spans="1:5" ht="15" customHeight="1">
      <c r="A110" s="66">
        <v>43500</v>
      </c>
      <c r="B110" s="71">
        <v>0</v>
      </c>
      <c r="C110" s="71">
        <v>0</v>
      </c>
      <c r="D110" s="71">
        <v>0</v>
      </c>
      <c r="E110" s="71">
        <v>0</v>
      </c>
    </row>
    <row r="111" spans="1:5" ht="15" customHeight="1">
      <c r="A111" s="66">
        <v>43468</v>
      </c>
      <c r="B111" s="71">
        <v>0</v>
      </c>
      <c r="C111" s="71">
        <v>0</v>
      </c>
      <c r="D111" s="71">
        <v>0</v>
      </c>
      <c r="E111" s="71">
        <v>0</v>
      </c>
    </row>
    <row r="112" spans="1:5" ht="15" customHeight="1">
      <c r="A112" s="66">
        <v>43454</v>
      </c>
      <c r="B112" s="71">
        <v>30</v>
      </c>
      <c r="C112" s="71">
        <v>0</v>
      </c>
      <c r="D112" s="71">
        <v>0</v>
      </c>
      <c r="E112" s="71">
        <v>30</v>
      </c>
    </row>
    <row r="113" spans="1:5" ht="15" customHeight="1">
      <c r="A113" s="66">
        <v>43405</v>
      </c>
      <c r="B113" s="71">
        <v>0</v>
      </c>
      <c r="C113" s="71">
        <v>0</v>
      </c>
      <c r="D113" s="71">
        <v>0</v>
      </c>
      <c r="E113" s="71">
        <v>0</v>
      </c>
    </row>
    <row r="114" spans="1:5" ht="15" customHeight="1">
      <c r="A114" s="66">
        <v>43375</v>
      </c>
      <c r="B114" s="71">
        <v>0</v>
      </c>
      <c r="C114" s="71">
        <v>0</v>
      </c>
      <c r="D114" s="71">
        <v>0</v>
      </c>
      <c r="E114" s="71">
        <v>0</v>
      </c>
    </row>
    <row r="115" spans="1:5" ht="15" customHeight="1">
      <c r="A115" s="66">
        <v>43355</v>
      </c>
      <c r="B115" s="71">
        <v>0</v>
      </c>
      <c r="C115" s="71">
        <v>0</v>
      </c>
      <c r="D115" s="71">
        <v>0</v>
      </c>
      <c r="E115" s="71">
        <v>0</v>
      </c>
    </row>
    <row r="116" spans="1:5" ht="15" customHeight="1">
      <c r="A116" s="66">
        <v>43328</v>
      </c>
      <c r="B116" s="71">
        <v>0</v>
      </c>
      <c r="C116" s="71">
        <v>0</v>
      </c>
      <c r="D116" s="71">
        <v>0</v>
      </c>
      <c r="E116" s="71">
        <v>0</v>
      </c>
    </row>
    <row r="117" spans="1:5" ht="15" customHeight="1">
      <c r="A117" s="66">
        <v>43290</v>
      </c>
      <c r="B117" s="71">
        <v>0</v>
      </c>
      <c r="C117" s="71">
        <v>0</v>
      </c>
      <c r="D117" s="71">
        <v>0</v>
      </c>
      <c r="E117" s="71">
        <v>0</v>
      </c>
    </row>
    <row r="118" spans="1:5" ht="15" customHeight="1">
      <c r="A118" s="66">
        <v>43283</v>
      </c>
      <c r="B118" s="71">
        <v>0</v>
      </c>
      <c r="C118" s="71">
        <v>0</v>
      </c>
      <c r="D118" s="71">
        <v>0</v>
      </c>
      <c r="E118" s="71">
        <v>0</v>
      </c>
    </row>
    <row r="119" spans="1:5" ht="15" customHeight="1">
      <c r="A119" s="66">
        <v>43276</v>
      </c>
      <c r="B119" s="71">
        <v>0</v>
      </c>
      <c r="C119" s="71">
        <v>4000</v>
      </c>
      <c r="D119" s="71">
        <v>0</v>
      </c>
      <c r="E119" s="71">
        <v>4000</v>
      </c>
    </row>
    <row r="120" spans="1:5" ht="15" customHeight="1">
      <c r="A120" s="66">
        <v>43270</v>
      </c>
      <c r="B120" s="71">
        <v>0</v>
      </c>
      <c r="C120" s="71">
        <v>4800</v>
      </c>
      <c r="D120" s="71">
        <v>0</v>
      </c>
      <c r="E120" s="71">
        <v>4800</v>
      </c>
    </row>
    <row r="121" spans="1:5" ht="15" customHeight="1">
      <c r="A121" s="66">
        <v>43264</v>
      </c>
      <c r="B121" s="71">
        <v>180</v>
      </c>
      <c r="C121" s="71">
        <v>19080</v>
      </c>
      <c r="D121" s="71">
        <v>0</v>
      </c>
      <c r="E121" s="71">
        <v>19260</v>
      </c>
    </row>
    <row r="122" spans="1:5" ht="15" customHeight="1">
      <c r="A122" s="66">
        <v>43255</v>
      </c>
      <c r="B122" s="71">
        <v>1050</v>
      </c>
      <c r="C122" s="71">
        <v>32725</v>
      </c>
      <c r="D122" s="71">
        <v>210</v>
      </c>
      <c r="E122" s="71">
        <v>35035</v>
      </c>
    </row>
    <row r="123" spans="1:5">
      <c r="A123" s="66">
        <v>43242</v>
      </c>
      <c r="B123" s="71">
        <v>22698</v>
      </c>
      <c r="C123" s="71">
        <v>2922</v>
      </c>
      <c r="D123" s="71">
        <v>1190</v>
      </c>
      <c r="E123" s="71">
        <v>26810</v>
      </c>
    </row>
    <row r="124" spans="1:5">
      <c r="A124" s="66">
        <v>43221</v>
      </c>
      <c r="B124" s="71">
        <v>0</v>
      </c>
      <c r="C124" s="71">
        <v>15680</v>
      </c>
      <c r="D124" s="71">
        <v>0</v>
      </c>
      <c r="E124" s="71">
        <v>15680</v>
      </c>
    </row>
    <row r="125" spans="1:5">
      <c r="A125" s="66">
        <v>43195</v>
      </c>
      <c r="B125" s="71">
        <v>0</v>
      </c>
      <c r="C125" s="71">
        <v>14000</v>
      </c>
      <c r="D125" s="71">
        <v>0</v>
      </c>
      <c r="E125" s="71">
        <v>14000</v>
      </c>
    </row>
    <row r="126" spans="1:5">
      <c r="A126" s="66">
        <v>43165</v>
      </c>
      <c r="B126" s="71">
        <v>0</v>
      </c>
      <c r="C126" s="71">
        <v>0</v>
      </c>
      <c r="D126" s="71">
        <v>0</v>
      </c>
      <c r="E126" s="71">
        <v>0</v>
      </c>
    </row>
    <row r="127" spans="1:5">
      <c r="A127" s="66">
        <v>43137</v>
      </c>
      <c r="B127" s="71">
        <v>0</v>
      </c>
      <c r="C127" s="71">
        <v>0</v>
      </c>
      <c r="D127" s="71">
        <v>0</v>
      </c>
      <c r="E127" s="71">
        <v>0</v>
      </c>
    </row>
    <row r="128" spans="1:5">
      <c r="A128" s="66">
        <v>43103</v>
      </c>
      <c r="B128" s="71">
        <v>0</v>
      </c>
      <c r="C128" s="71">
        <v>0</v>
      </c>
      <c r="D128" s="71">
        <v>0</v>
      </c>
      <c r="E128" s="71">
        <v>0</v>
      </c>
    </row>
    <row r="129" spans="1:5">
      <c r="A129" s="66">
        <v>43081</v>
      </c>
      <c r="B129" s="71">
        <v>0</v>
      </c>
      <c r="C129" s="71">
        <v>0</v>
      </c>
      <c r="D129" s="71">
        <v>0</v>
      </c>
      <c r="E129" s="71">
        <v>0</v>
      </c>
    </row>
    <row r="130" spans="1:5">
      <c r="A130" s="66">
        <v>43056</v>
      </c>
      <c r="B130" s="71">
        <v>0</v>
      </c>
      <c r="C130" s="71">
        <v>0</v>
      </c>
      <c r="D130" s="71">
        <v>0</v>
      </c>
      <c r="E130" s="71">
        <f>SUM(B130:D130)</f>
        <v>0</v>
      </c>
    </row>
    <row r="131" spans="1:5">
      <c r="A131" s="66">
        <v>43011</v>
      </c>
      <c r="B131" s="71">
        <v>0</v>
      </c>
      <c r="C131" s="71">
        <v>0</v>
      </c>
      <c r="D131" s="71">
        <v>0</v>
      </c>
      <c r="E131" s="71">
        <f>SUM(B131:D131)</f>
        <v>0</v>
      </c>
    </row>
    <row r="132" spans="1:5">
      <c r="A132" s="66">
        <v>42982</v>
      </c>
      <c r="B132" s="71">
        <v>0</v>
      </c>
      <c r="C132" s="71">
        <v>0</v>
      </c>
      <c r="D132" s="71">
        <v>0</v>
      </c>
      <c r="E132" s="71">
        <f t="shared" ref="E132:E137" si="0">SUM(B132:D132)</f>
        <v>0</v>
      </c>
    </row>
    <row r="133" spans="1:5">
      <c r="A133" s="66">
        <v>42949</v>
      </c>
      <c r="B133" s="71">
        <v>0</v>
      </c>
      <c r="C133" s="71">
        <v>0</v>
      </c>
      <c r="D133" s="71">
        <v>0</v>
      </c>
      <c r="E133" s="71">
        <f t="shared" si="0"/>
        <v>0</v>
      </c>
    </row>
    <row r="134" spans="1:5">
      <c r="A134" s="66">
        <v>42920</v>
      </c>
      <c r="B134" s="71">
        <v>0</v>
      </c>
      <c r="C134" s="71">
        <v>0</v>
      </c>
      <c r="D134" s="71">
        <v>0</v>
      </c>
      <c r="E134" s="71">
        <f t="shared" si="0"/>
        <v>0</v>
      </c>
    </row>
    <row r="135" spans="1:5">
      <c r="A135" s="66">
        <v>42893</v>
      </c>
      <c r="B135" s="71">
        <v>25</v>
      </c>
      <c r="C135" s="71">
        <v>400</v>
      </c>
      <c r="D135" s="71">
        <v>0</v>
      </c>
      <c r="E135" s="71">
        <f t="shared" si="0"/>
        <v>425</v>
      </c>
    </row>
    <row r="136" spans="1:5">
      <c r="A136" s="66">
        <v>42881</v>
      </c>
      <c r="B136" s="71">
        <v>3300</v>
      </c>
      <c r="C136" s="71">
        <v>18700</v>
      </c>
      <c r="D136" s="71">
        <v>0</v>
      </c>
      <c r="E136" s="71">
        <f t="shared" si="0"/>
        <v>22000</v>
      </c>
    </row>
    <row r="137" spans="1:5">
      <c r="A137" s="66">
        <v>42867</v>
      </c>
      <c r="B137" s="71">
        <v>3500</v>
      </c>
      <c r="C137" s="71">
        <v>31500</v>
      </c>
      <c r="D137" s="71">
        <v>0</v>
      </c>
      <c r="E137" s="71">
        <f t="shared" si="0"/>
        <v>35000</v>
      </c>
    </row>
    <row r="138" spans="1:5">
      <c r="A138" s="66">
        <v>42838</v>
      </c>
      <c r="B138" s="71">
        <v>0</v>
      </c>
      <c r="C138" s="71">
        <v>0</v>
      </c>
      <c r="D138" s="71">
        <v>0</v>
      </c>
      <c r="E138" s="71">
        <v>0</v>
      </c>
    </row>
    <row r="139" spans="1:5">
      <c r="A139" s="66">
        <v>42822</v>
      </c>
      <c r="B139" s="71">
        <v>1</v>
      </c>
      <c r="C139" s="71">
        <v>0</v>
      </c>
      <c r="D139" s="71">
        <v>0</v>
      </c>
      <c r="E139" s="71">
        <v>1</v>
      </c>
    </row>
    <row r="140" spans="1:5">
      <c r="A140" s="66">
        <v>42801</v>
      </c>
      <c r="B140" s="71">
        <v>0</v>
      </c>
      <c r="C140" s="71">
        <v>0</v>
      </c>
      <c r="D140" s="71">
        <v>0</v>
      </c>
      <c r="E140" s="71">
        <f>SUM(B140:D140)</f>
        <v>0</v>
      </c>
    </row>
    <row r="141" spans="1:5">
      <c r="A141" s="66">
        <v>42794</v>
      </c>
      <c r="B141" s="71">
        <v>0</v>
      </c>
      <c r="C141" s="71">
        <v>0</v>
      </c>
      <c r="D141" s="71">
        <v>0</v>
      </c>
      <c r="E141" s="71">
        <f>SUM(B141:D141)</f>
        <v>0</v>
      </c>
    </row>
    <row r="142" spans="1:5">
      <c r="A142" s="66">
        <v>42783</v>
      </c>
      <c r="B142" s="71">
        <v>0</v>
      </c>
      <c r="C142" s="71">
        <v>0</v>
      </c>
      <c r="D142" s="71">
        <v>0</v>
      </c>
      <c r="E142" s="71">
        <f>SUM(B142:D142)</f>
        <v>0</v>
      </c>
    </row>
    <row r="143" spans="1:5">
      <c r="A143" s="66">
        <v>42766</v>
      </c>
      <c r="B143" s="71">
        <v>0</v>
      </c>
      <c r="C143" s="71">
        <v>0</v>
      </c>
      <c r="D143" s="71">
        <v>0</v>
      </c>
      <c r="E143" s="71">
        <f t="shared" ref="E143:E148" si="1">SUM(B143:D143)</f>
        <v>0</v>
      </c>
    </row>
    <row r="144" spans="1:5">
      <c r="A144" s="66">
        <v>42747</v>
      </c>
      <c r="B144" s="71">
        <v>600</v>
      </c>
      <c r="C144" s="71">
        <v>0</v>
      </c>
      <c r="D144" s="71">
        <v>50</v>
      </c>
      <c r="E144" s="71">
        <f t="shared" si="1"/>
        <v>650</v>
      </c>
    </row>
    <row r="145" spans="1:5">
      <c r="A145" s="66">
        <v>42710</v>
      </c>
      <c r="B145" s="71">
        <v>0</v>
      </c>
      <c r="C145" s="71">
        <v>0</v>
      </c>
      <c r="D145" s="71">
        <v>0</v>
      </c>
      <c r="E145" s="71">
        <f t="shared" si="1"/>
        <v>0</v>
      </c>
    </row>
    <row r="146" spans="1:5">
      <c r="A146" s="66">
        <v>42697</v>
      </c>
      <c r="B146" s="71">
        <v>59</v>
      </c>
      <c r="C146" s="71">
        <v>0</v>
      </c>
      <c r="D146" s="71">
        <v>0</v>
      </c>
      <c r="E146" s="71">
        <f t="shared" si="1"/>
        <v>59</v>
      </c>
    </row>
    <row r="147" spans="1:5">
      <c r="A147" s="66">
        <v>42683</v>
      </c>
      <c r="B147" s="71">
        <v>75</v>
      </c>
      <c r="C147" s="71">
        <v>0</v>
      </c>
      <c r="D147" s="71">
        <v>0</v>
      </c>
      <c r="E147" s="71">
        <f t="shared" si="1"/>
        <v>75</v>
      </c>
    </row>
    <row r="148" spans="1:5">
      <c r="A148" s="66">
        <v>42669</v>
      </c>
      <c r="B148" s="71">
        <v>123</v>
      </c>
      <c r="C148" s="71">
        <v>0</v>
      </c>
      <c r="D148" s="71">
        <v>0</v>
      </c>
      <c r="E148" s="71">
        <f t="shared" si="1"/>
        <v>123</v>
      </c>
    </row>
    <row r="149" spans="1:5">
      <c r="A149" s="66">
        <v>42654</v>
      </c>
      <c r="B149" s="71">
        <v>0</v>
      </c>
      <c r="C149" s="71">
        <v>0</v>
      </c>
      <c r="D149" s="71">
        <v>0</v>
      </c>
      <c r="E149" s="71">
        <f t="shared" ref="E149:E154" si="2">SUM(B149:D149)</f>
        <v>0</v>
      </c>
    </row>
    <row r="150" spans="1:5">
      <c r="A150" s="66">
        <v>42642</v>
      </c>
      <c r="B150" s="71">
        <v>0</v>
      </c>
      <c r="C150" s="71">
        <v>0</v>
      </c>
      <c r="D150" s="71">
        <v>0</v>
      </c>
      <c r="E150" s="71">
        <f t="shared" si="2"/>
        <v>0</v>
      </c>
    </row>
    <row r="151" spans="1:5">
      <c r="A151" s="66">
        <v>42628</v>
      </c>
      <c r="B151" s="71">
        <v>0</v>
      </c>
      <c r="C151" s="71">
        <v>0</v>
      </c>
      <c r="D151" s="71">
        <v>0</v>
      </c>
      <c r="E151" s="71">
        <f t="shared" si="2"/>
        <v>0</v>
      </c>
    </row>
    <row r="152" spans="1:5">
      <c r="A152" s="66">
        <v>42614</v>
      </c>
      <c r="B152" s="71">
        <v>0</v>
      </c>
      <c r="C152" s="71">
        <v>0</v>
      </c>
      <c r="D152" s="71">
        <v>0</v>
      </c>
      <c r="E152" s="71">
        <f t="shared" si="2"/>
        <v>0</v>
      </c>
    </row>
    <row r="153" spans="1:5">
      <c r="A153" s="66">
        <v>42600</v>
      </c>
      <c r="B153" s="71">
        <v>0</v>
      </c>
      <c r="C153" s="71">
        <v>0</v>
      </c>
      <c r="D153" s="71">
        <v>0</v>
      </c>
      <c r="E153" s="71">
        <f t="shared" si="2"/>
        <v>0</v>
      </c>
    </row>
    <row r="154" spans="1:5">
      <c r="A154" s="66">
        <v>42586</v>
      </c>
      <c r="B154" s="71">
        <v>0</v>
      </c>
      <c r="C154" s="71">
        <v>0</v>
      </c>
      <c r="D154" s="71">
        <v>0</v>
      </c>
      <c r="E154" s="71">
        <f t="shared" si="2"/>
        <v>0</v>
      </c>
    </row>
    <row r="155" spans="1:5">
      <c r="A155" s="66">
        <v>42572</v>
      </c>
      <c r="B155" s="71">
        <v>0</v>
      </c>
      <c r="C155" s="71">
        <v>1</v>
      </c>
      <c r="D155" s="71">
        <v>0</v>
      </c>
      <c r="E155" s="71">
        <v>1</v>
      </c>
    </row>
    <row r="156" spans="1:5">
      <c r="A156" s="66">
        <v>42558</v>
      </c>
      <c r="B156" s="71">
        <v>812</v>
      </c>
      <c r="C156" s="71">
        <v>3248</v>
      </c>
      <c r="D156" s="71">
        <v>0</v>
      </c>
      <c r="E156" s="71">
        <f>SUM(B156:D156)</f>
        <v>4060</v>
      </c>
    </row>
    <row r="157" spans="1:5">
      <c r="A157" s="66">
        <v>42544</v>
      </c>
      <c r="B157" s="71">
        <v>6360</v>
      </c>
      <c r="C157" s="71">
        <v>14840</v>
      </c>
      <c r="D157" s="71">
        <v>0</v>
      </c>
      <c r="E157" s="71">
        <f t="shared" ref="E157:E162" si="3">SUM(B157:D157)</f>
        <v>21200</v>
      </c>
    </row>
    <row r="158" spans="1:5">
      <c r="A158" s="66">
        <v>42530</v>
      </c>
      <c r="B158" s="71">
        <v>3390</v>
      </c>
      <c r="C158" s="71">
        <v>4520</v>
      </c>
      <c r="D158" s="71">
        <v>3390</v>
      </c>
      <c r="E158" s="71">
        <f t="shared" si="3"/>
        <v>11300</v>
      </c>
    </row>
    <row r="159" spans="1:5">
      <c r="A159" s="66">
        <v>42510</v>
      </c>
      <c r="B159" s="71">
        <v>3800</v>
      </c>
      <c r="C159" s="71">
        <v>10550</v>
      </c>
      <c r="D159" s="71">
        <v>13950</v>
      </c>
      <c r="E159" s="71">
        <f t="shared" si="3"/>
        <v>28300</v>
      </c>
    </row>
    <row r="160" spans="1:5">
      <c r="A160" s="66">
        <v>42495</v>
      </c>
      <c r="B160" s="71">
        <v>1350</v>
      </c>
      <c r="C160" s="71">
        <v>3150</v>
      </c>
      <c r="D160" s="71">
        <v>0</v>
      </c>
      <c r="E160" s="71">
        <f t="shared" si="3"/>
        <v>4500</v>
      </c>
    </row>
    <row r="161" spans="1:5">
      <c r="A161" s="66">
        <v>42480</v>
      </c>
      <c r="B161" s="71">
        <v>3000</v>
      </c>
      <c r="C161" s="71">
        <v>2000</v>
      </c>
      <c r="D161" s="71">
        <v>0</v>
      </c>
      <c r="E161" s="71">
        <f t="shared" si="3"/>
        <v>5000</v>
      </c>
    </row>
    <row r="162" spans="1:5">
      <c r="A162" s="66">
        <v>42468</v>
      </c>
      <c r="B162" s="71">
        <v>0</v>
      </c>
      <c r="C162" s="71">
        <v>0</v>
      </c>
      <c r="D162" s="71">
        <v>0</v>
      </c>
      <c r="E162" s="71">
        <f t="shared" si="3"/>
        <v>0</v>
      </c>
    </row>
    <row r="163" spans="1:5">
      <c r="A163" s="66">
        <v>42452</v>
      </c>
      <c r="B163" s="71">
        <v>0</v>
      </c>
      <c r="C163" s="71">
        <v>0</v>
      </c>
      <c r="D163" s="71">
        <v>0</v>
      </c>
      <c r="E163" s="71">
        <v>0</v>
      </c>
    </row>
    <row r="164" spans="1:5">
      <c r="A164" s="66">
        <v>42439</v>
      </c>
      <c r="B164" s="71">
        <v>0</v>
      </c>
      <c r="C164" s="71">
        <v>0</v>
      </c>
      <c r="D164" s="71">
        <v>0</v>
      </c>
      <c r="E164" s="71">
        <f>SUM(B164:D164)</f>
        <v>0</v>
      </c>
    </row>
    <row r="165" spans="1:5">
      <c r="A165" s="66">
        <v>42425</v>
      </c>
      <c r="B165" s="71">
        <v>0</v>
      </c>
      <c r="C165" s="71">
        <v>0</v>
      </c>
      <c r="D165" s="71">
        <v>0</v>
      </c>
      <c r="E165" s="71">
        <f>SUM(B165:D165)</f>
        <v>0</v>
      </c>
    </row>
    <row r="166" spans="1:5">
      <c r="A166" s="66">
        <v>42416</v>
      </c>
      <c r="B166" s="71">
        <v>0</v>
      </c>
      <c r="C166" s="71">
        <v>0</v>
      </c>
      <c r="D166" s="71">
        <v>0</v>
      </c>
      <c r="E166" s="71">
        <f>SUM(B166:D166)</f>
        <v>0</v>
      </c>
    </row>
    <row r="167" spans="1:5">
      <c r="A167" s="66">
        <v>42404</v>
      </c>
      <c r="B167" s="71">
        <v>100</v>
      </c>
      <c r="C167" s="71">
        <v>0</v>
      </c>
      <c r="D167" s="71">
        <v>0</v>
      </c>
      <c r="E167" s="71">
        <f>SUM(B167:D167)</f>
        <v>100</v>
      </c>
    </row>
    <row r="168" spans="1:5">
      <c r="A168" s="66">
        <v>42394</v>
      </c>
      <c r="B168" s="71">
        <v>40</v>
      </c>
      <c r="C168" s="71">
        <v>0</v>
      </c>
      <c r="D168" s="71">
        <v>0</v>
      </c>
      <c r="E168" s="71">
        <f>SUM(B168:D168)</f>
        <v>40</v>
      </c>
    </row>
    <row r="169" spans="1:5">
      <c r="A169" s="66">
        <v>42387</v>
      </c>
      <c r="B169" s="71">
        <v>0</v>
      </c>
      <c r="C169" s="71">
        <v>0</v>
      </c>
      <c r="D169" s="71">
        <v>0</v>
      </c>
      <c r="E169" s="71">
        <v>0</v>
      </c>
    </row>
    <row r="170" spans="1:5">
      <c r="A170" s="66">
        <v>42375</v>
      </c>
      <c r="B170" s="71">
        <v>0</v>
      </c>
      <c r="C170" s="71">
        <v>0</v>
      </c>
      <c r="D170" s="71">
        <v>0</v>
      </c>
      <c r="E170" s="71">
        <v>0</v>
      </c>
    </row>
    <row r="171" spans="1:5">
      <c r="A171" s="66">
        <v>42360</v>
      </c>
      <c r="B171" s="71">
        <v>0</v>
      </c>
      <c r="C171" s="71">
        <v>0</v>
      </c>
      <c r="D171" s="71">
        <v>0</v>
      </c>
      <c r="E171" s="71">
        <f t="shared" ref="E171:E176" si="4">SUM(B171:D171)</f>
        <v>0</v>
      </c>
    </row>
    <row r="172" spans="1:5">
      <c r="A172" s="66">
        <v>42346</v>
      </c>
      <c r="B172" s="71">
        <v>0</v>
      </c>
      <c r="C172" s="71">
        <v>0</v>
      </c>
      <c r="D172" s="71">
        <v>0</v>
      </c>
      <c r="E172" s="71">
        <f t="shared" si="4"/>
        <v>0</v>
      </c>
    </row>
    <row r="173" spans="1:5">
      <c r="A173" s="66">
        <v>42326</v>
      </c>
      <c r="B173" s="71">
        <v>0</v>
      </c>
      <c r="C173" s="71">
        <v>0</v>
      </c>
      <c r="D173" s="71">
        <v>0</v>
      </c>
      <c r="E173" s="71">
        <f t="shared" si="4"/>
        <v>0</v>
      </c>
    </row>
    <row r="174" spans="1:5">
      <c r="A174" s="66">
        <v>42312</v>
      </c>
      <c r="B174" s="71">
        <v>0</v>
      </c>
      <c r="C174" s="71">
        <v>0</v>
      </c>
      <c r="D174" s="71">
        <v>0</v>
      </c>
      <c r="E174" s="71">
        <f t="shared" si="4"/>
        <v>0</v>
      </c>
    </row>
    <row r="175" spans="1:5">
      <c r="A175" s="66">
        <v>42298</v>
      </c>
      <c r="B175" s="71">
        <v>0</v>
      </c>
      <c r="C175" s="71">
        <v>0</v>
      </c>
      <c r="D175" s="71">
        <v>0</v>
      </c>
      <c r="E175" s="71">
        <f t="shared" si="4"/>
        <v>0</v>
      </c>
    </row>
    <row r="176" spans="1:5">
      <c r="A176" s="66">
        <v>42286</v>
      </c>
      <c r="B176" s="71">
        <v>0</v>
      </c>
      <c r="C176" s="71">
        <v>0</v>
      </c>
      <c r="D176" s="71">
        <v>0</v>
      </c>
      <c r="E176" s="71">
        <f t="shared" si="4"/>
        <v>0</v>
      </c>
    </row>
    <row r="177" spans="1:5">
      <c r="A177" s="66">
        <v>42268</v>
      </c>
      <c r="B177" s="71">
        <v>0</v>
      </c>
      <c r="C177" s="71">
        <v>0</v>
      </c>
      <c r="D177" s="71">
        <v>0</v>
      </c>
      <c r="E177" s="71">
        <f t="shared" ref="E177:E182" si="5">SUM(B177:D177)</f>
        <v>0</v>
      </c>
    </row>
    <row r="178" spans="1:5">
      <c r="A178" s="66">
        <v>42257</v>
      </c>
      <c r="B178" s="71">
        <v>0</v>
      </c>
      <c r="C178" s="71">
        <v>0</v>
      </c>
      <c r="D178" s="71">
        <v>0</v>
      </c>
      <c r="E178" s="71">
        <f t="shared" si="5"/>
        <v>0</v>
      </c>
    </row>
    <row r="179" spans="1:5">
      <c r="A179" s="66">
        <v>42240</v>
      </c>
      <c r="B179" s="71">
        <v>0</v>
      </c>
      <c r="C179" s="71">
        <v>0</v>
      </c>
      <c r="D179" s="71">
        <v>0</v>
      </c>
      <c r="E179" s="71">
        <f t="shared" si="5"/>
        <v>0</v>
      </c>
    </row>
    <row r="180" spans="1:5">
      <c r="A180" s="66">
        <v>42227</v>
      </c>
      <c r="B180" s="71">
        <v>0</v>
      </c>
      <c r="C180" s="71">
        <v>0</v>
      </c>
      <c r="D180" s="71">
        <v>0</v>
      </c>
      <c r="E180" s="71">
        <f t="shared" si="5"/>
        <v>0</v>
      </c>
    </row>
    <row r="181" spans="1:5">
      <c r="A181" s="66">
        <v>42216</v>
      </c>
      <c r="B181" s="71">
        <v>0</v>
      </c>
      <c r="C181" s="71">
        <v>0</v>
      </c>
      <c r="D181" s="71">
        <v>0</v>
      </c>
      <c r="E181" s="71">
        <f t="shared" si="5"/>
        <v>0</v>
      </c>
    </row>
    <row r="182" spans="1:5">
      <c r="A182" s="66">
        <v>42199</v>
      </c>
      <c r="B182" s="71">
        <v>0</v>
      </c>
      <c r="C182" s="71">
        <v>0</v>
      </c>
      <c r="D182" s="71">
        <v>0</v>
      </c>
      <c r="E182" s="71">
        <f t="shared" si="5"/>
        <v>0</v>
      </c>
    </row>
    <row r="183" spans="1:5">
      <c r="A183" s="66">
        <v>42186</v>
      </c>
      <c r="B183" s="71">
        <v>0</v>
      </c>
      <c r="C183" s="71">
        <v>0</v>
      </c>
      <c r="D183" s="71">
        <v>0</v>
      </c>
      <c r="E183" s="71">
        <f t="shared" ref="E183:E188" si="6">SUM(B183:D183)</f>
        <v>0</v>
      </c>
    </row>
    <row r="184" spans="1:5">
      <c r="A184" s="66">
        <v>42179</v>
      </c>
      <c r="B184" s="71">
        <v>0</v>
      </c>
      <c r="C184" s="71">
        <v>0</v>
      </c>
      <c r="D184" s="71">
        <v>0</v>
      </c>
      <c r="E184" s="71">
        <f t="shared" si="6"/>
        <v>0</v>
      </c>
    </row>
    <row r="185" spans="1:5">
      <c r="A185" s="66">
        <v>42160</v>
      </c>
      <c r="B185" s="71">
        <v>1650</v>
      </c>
      <c r="C185" s="71">
        <v>3850</v>
      </c>
      <c r="D185" s="71">
        <v>0</v>
      </c>
      <c r="E185" s="71">
        <f t="shared" si="6"/>
        <v>5500</v>
      </c>
    </row>
    <row r="186" spans="1:5">
      <c r="A186" s="66">
        <v>42153</v>
      </c>
      <c r="B186" s="71">
        <v>8000</v>
      </c>
      <c r="C186" s="71">
        <v>32000</v>
      </c>
      <c r="D186" s="71">
        <v>0</v>
      </c>
      <c r="E186" s="71">
        <f t="shared" si="6"/>
        <v>40000</v>
      </c>
    </row>
    <row r="187" spans="1:5">
      <c r="A187" s="66">
        <v>42143</v>
      </c>
      <c r="B187" s="71">
        <v>7000</v>
      </c>
      <c r="C187" s="71">
        <v>28000</v>
      </c>
      <c r="D187" s="71">
        <v>0</v>
      </c>
      <c r="E187" s="71">
        <f t="shared" si="6"/>
        <v>35000</v>
      </c>
    </row>
    <row r="188" spans="1:5">
      <c r="A188" s="66">
        <v>42132</v>
      </c>
      <c r="B188" s="71">
        <v>8400</v>
      </c>
      <c r="C188" s="71">
        <v>19600</v>
      </c>
      <c r="D188" s="71">
        <v>0</v>
      </c>
      <c r="E188" s="71">
        <f t="shared" si="6"/>
        <v>28000</v>
      </c>
    </row>
    <row r="189" spans="1:5">
      <c r="A189" s="66">
        <v>42123</v>
      </c>
      <c r="B189" s="71">
        <v>0</v>
      </c>
      <c r="C189" s="71">
        <v>0</v>
      </c>
      <c r="D189" s="71">
        <v>0</v>
      </c>
      <c r="E189" s="71">
        <f t="shared" ref="E189:E194" si="7">SUM(B189:D189)</f>
        <v>0</v>
      </c>
    </row>
    <row r="190" spans="1:5">
      <c r="A190" s="66">
        <v>42111</v>
      </c>
      <c r="B190" s="71">
        <v>10500</v>
      </c>
      <c r="C190" s="71">
        <v>4500</v>
      </c>
      <c r="D190" s="71">
        <v>0</v>
      </c>
      <c r="E190" s="71">
        <f t="shared" si="7"/>
        <v>15000</v>
      </c>
    </row>
    <row r="191" spans="1:5">
      <c r="A191" s="66">
        <v>42103</v>
      </c>
      <c r="B191" s="71">
        <v>0</v>
      </c>
      <c r="C191" s="71">
        <v>0</v>
      </c>
      <c r="D191" s="71">
        <v>0</v>
      </c>
      <c r="E191" s="71">
        <f t="shared" si="7"/>
        <v>0</v>
      </c>
    </row>
    <row r="192" spans="1:5">
      <c r="A192" s="66">
        <v>42081</v>
      </c>
      <c r="B192" s="71">
        <v>0</v>
      </c>
      <c r="C192" s="71">
        <v>0</v>
      </c>
      <c r="D192" s="71">
        <v>0</v>
      </c>
      <c r="E192" s="71">
        <f t="shared" si="7"/>
        <v>0</v>
      </c>
    </row>
    <row r="193" spans="1:5">
      <c r="A193" s="66">
        <v>42072</v>
      </c>
      <c r="B193" s="71">
        <v>0</v>
      </c>
      <c r="C193" s="71">
        <v>0</v>
      </c>
      <c r="D193" s="71">
        <v>0</v>
      </c>
      <c r="E193" s="71">
        <f t="shared" si="7"/>
        <v>0</v>
      </c>
    </row>
    <row r="194" spans="1:5">
      <c r="A194" s="66">
        <v>42052</v>
      </c>
      <c r="B194" s="71">
        <v>0</v>
      </c>
      <c r="C194" s="71">
        <v>0</v>
      </c>
      <c r="D194" s="71">
        <v>0</v>
      </c>
      <c r="E194" s="71">
        <f t="shared" si="7"/>
        <v>0</v>
      </c>
    </row>
    <row r="195" spans="1:5">
      <c r="A195" s="66">
        <v>42040</v>
      </c>
      <c r="B195" s="71">
        <v>0</v>
      </c>
      <c r="C195" s="71">
        <v>0</v>
      </c>
      <c r="D195" s="71">
        <v>0</v>
      </c>
      <c r="E195" s="71">
        <v>0</v>
      </c>
    </row>
    <row r="196" spans="1:5">
      <c r="A196" s="66">
        <v>42024</v>
      </c>
      <c r="B196" s="71">
        <v>0</v>
      </c>
      <c r="C196" s="71">
        <v>0</v>
      </c>
      <c r="D196" s="71">
        <v>0</v>
      </c>
      <c r="E196" s="71">
        <f t="shared" ref="E196:E201" si="8">SUM(B196:D196)</f>
        <v>0</v>
      </c>
    </row>
    <row r="197" spans="1:5">
      <c r="A197" s="66">
        <v>42010</v>
      </c>
      <c r="B197" s="71">
        <v>0</v>
      </c>
      <c r="C197" s="71">
        <v>0</v>
      </c>
      <c r="D197" s="71">
        <v>0</v>
      </c>
      <c r="E197" s="71">
        <f t="shared" si="8"/>
        <v>0</v>
      </c>
    </row>
    <row r="198" spans="1:5">
      <c r="A198" s="66">
        <v>41989</v>
      </c>
      <c r="B198" s="71">
        <v>200</v>
      </c>
      <c r="C198" s="71">
        <v>0</v>
      </c>
      <c r="D198" s="71">
        <v>0</v>
      </c>
      <c r="E198" s="71">
        <f t="shared" si="8"/>
        <v>200</v>
      </c>
    </row>
    <row r="199" spans="1:5">
      <c r="A199" s="66">
        <v>41975</v>
      </c>
      <c r="B199" s="71">
        <v>300</v>
      </c>
      <c r="C199" s="71">
        <v>0</v>
      </c>
      <c r="D199" s="71">
        <v>0</v>
      </c>
      <c r="E199" s="71">
        <f t="shared" si="8"/>
        <v>300</v>
      </c>
    </row>
    <row r="200" spans="1:5">
      <c r="A200" s="66">
        <v>41961</v>
      </c>
      <c r="B200" s="71">
        <v>250</v>
      </c>
      <c r="C200" s="71">
        <v>0</v>
      </c>
      <c r="D200" s="71">
        <v>0</v>
      </c>
      <c r="E200" s="71">
        <f t="shared" si="8"/>
        <v>250</v>
      </c>
    </row>
    <row r="201" spans="1:5">
      <c r="A201" s="66">
        <v>41947</v>
      </c>
      <c r="B201" s="71">
        <v>0</v>
      </c>
      <c r="C201" s="71">
        <v>0</v>
      </c>
      <c r="D201" s="71">
        <v>0</v>
      </c>
      <c r="E201" s="71">
        <f t="shared" si="8"/>
        <v>0</v>
      </c>
    </row>
    <row r="202" spans="1:5">
      <c r="A202" s="66">
        <v>41926</v>
      </c>
      <c r="B202" s="71">
        <v>0</v>
      </c>
      <c r="C202" s="71">
        <v>0</v>
      </c>
      <c r="D202" s="71">
        <v>0</v>
      </c>
      <c r="E202" s="71">
        <v>0</v>
      </c>
    </row>
    <row r="203" spans="1:5">
      <c r="A203" s="66">
        <v>41911</v>
      </c>
      <c r="B203" s="71">
        <v>0</v>
      </c>
      <c r="C203" s="71">
        <v>0</v>
      </c>
      <c r="D203" s="71">
        <v>0</v>
      </c>
      <c r="E203" s="71">
        <f>SUM(B203:D203)</f>
        <v>0</v>
      </c>
    </row>
    <row r="204" spans="1:5">
      <c r="A204" s="66">
        <v>41898</v>
      </c>
      <c r="B204" s="71">
        <v>0</v>
      </c>
      <c r="C204" s="71">
        <v>0</v>
      </c>
      <c r="D204" s="71">
        <v>0</v>
      </c>
      <c r="E204" s="71">
        <f>SUM(B204:D204)</f>
        <v>0</v>
      </c>
    </row>
    <row r="205" spans="1:5">
      <c r="A205" s="66">
        <v>41883</v>
      </c>
      <c r="B205" s="71">
        <v>0</v>
      </c>
      <c r="C205" s="71">
        <v>0</v>
      </c>
      <c r="D205" s="71">
        <v>0</v>
      </c>
      <c r="E205" s="71">
        <f>SUM(B205:D205)</f>
        <v>0</v>
      </c>
    </row>
    <row r="206" spans="1:5">
      <c r="A206" s="66">
        <v>41871</v>
      </c>
      <c r="B206" s="71">
        <v>0</v>
      </c>
      <c r="C206" s="71">
        <v>0</v>
      </c>
      <c r="D206" s="71">
        <v>0</v>
      </c>
      <c r="E206" s="71">
        <f>SUM(B206:D206)</f>
        <v>0</v>
      </c>
    </row>
    <row r="207" spans="1:5">
      <c r="A207" s="66">
        <v>41857</v>
      </c>
      <c r="B207" s="71">
        <v>0</v>
      </c>
      <c r="C207" s="71">
        <v>0</v>
      </c>
      <c r="D207" s="71">
        <v>0</v>
      </c>
      <c r="E207" s="71">
        <f t="shared" ref="E207:E212" si="9">SUM(B207:D207)</f>
        <v>0</v>
      </c>
    </row>
    <row r="208" spans="1:5">
      <c r="A208" s="66">
        <v>41843</v>
      </c>
      <c r="B208" s="71">
        <v>0</v>
      </c>
      <c r="C208" s="71">
        <v>1500</v>
      </c>
      <c r="D208" s="71">
        <v>0</v>
      </c>
      <c r="E208" s="71">
        <f t="shared" si="9"/>
        <v>1500</v>
      </c>
    </row>
    <row r="209" spans="1:5">
      <c r="A209" s="66">
        <v>41830</v>
      </c>
      <c r="B209" s="71">
        <v>20</v>
      </c>
      <c r="C209" s="71">
        <v>5000</v>
      </c>
      <c r="D209" s="71">
        <v>0</v>
      </c>
      <c r="E209" s="71">
        <f t="shared" si="9"/>
        <v>5020</v>
      </c>
    </row>
    <row r="210" spans="1:5">
      <c r="A210" s="66">
        <v>41816</v>
      </c>
      <c r="B210" s="71">
        <v>400</v>
      </c>
      <c r="C210" s="71">
        <v>6000</v>
      </c>
      <c r="D210" s="71">
        <v>0</v>
      </c>
      <c r="E210" s="71">
        <f t="shared" si="9"/>
        <v>6400</v>
      </c>
    </row>
    <row r="211" spans="1:5">
      <c r="A211" s="66">
        <v>41806</v>
      </c>
      <c r="B211" s="71">
        <v>2900</v>
      </c>
      <c r="C211" s="71">
        <v>10000</v>
      </c>
      <c r="D211" s="71">
        <v>0</v>
      </c>
      <c r="E211" s="71">
        <f t="shared" si="9"/>
        <v>12900</v>
      </c>
    </row>
    <row r="212" spans="1:5">
      <c r="A212" s="66">
        <v>41788</v>
      </c>
      <c r="B212" s="71">
        <v>8000</v>
      </c>
      <c r="C212" s="71">
        <v>12000</v>
      </c>
      <c r="D212" s="71">
        <v>8000</v>
      </c>
      <c r="E212" s="71">
        <f t="shared" si="9"/>
        <v>28000</v>
      </c>
    </row>
    <row r="213" spans="1:5">
      <c r="A213" s="66">
        <v>41767</v>
      </c>
      <c r="B213" s="71">
        <v>1000</v>
      </c>
      <c r="C213" s="71">
        <v>12000</v>
      </c>
      <c r="D213" s="71">
        <v>6500</v>
      </c>
      <c r="E213" s="71">
        <f t="shared" ref="E213:E218" si="10">SUM(B213:D213)</f>
        <v>19500</v>
      </c>
    </row>
    <row r="214" spans="1:5">
      <c r="A214" s="66">
        <v>41759</v>
      </c>
      <c r="B214" s="71">
        <v>1500</v>
      </c>
      <c r="C214" s="71">
        <v>11000</v>
      </c>
      <c r="D214" s="71">
        <v>6500</v>
      </c>
      <c r="E214" s="71">
        <f t="shared" si="10"/>
        <v>19000</v>
      </c>
    </row>
    <row r="215" spans="1:5">
      <c r="A215" s="66">
        <v>41752</v>
      </c>
      <c r="B215" s="71">
        <v>1000</v>
      </c>
      <c r="C215" s="71">
        <v>5000</v>
      </c>
      <c r="D215" s="71">
        <v>6500</v>
      </c>
      <c r="E215" s="71">
        <f t="shared" si="10"/>
        <v>12500</v>
      </c>
    </row>
    <row r="216" spans="1:5">
      <c r="A216" s="66">
        <v>41738</v>
      </c>
      <c r="B216" s="71">
        <v>2000</v>
      </c>
      <c r="C216" s="71">
        <v>2000</v>
      </c>
      <c r="D216" s="71">
        <v>4000</v>
      </c>
      <c r="E216" s="71">
        <f t="shared" si="10"/>
        <v>8000</v>
      </c>
    </row>
    <row r="217" spans="1:5">
      <c r="A217" s="66">
        <v>41722</v>
      </c>
      <c r="B217" s="71">
        <v>1000</v>
      </c>
      <c r="C217" s="71">
        <v>2500</v>
      </c>
      <c r="D217" s="71">
        <v>1000</v>
      </c>
      <c r="E217" s="71">
        <f t="shared" si="10"/>
        <v>4500</v>
      </c>
    </row>
    <row r="218" spans="1:5">
      <c r="A218" s="66">
        <v>41708</v>
      </c>
      <c r="B218" s="71">
        <v>2500</v>
      </c>
      <c r="C218" s="71">
        <v>3000</v>
      </c>
      <c r="D218" s="71">
        <v>0</v>
      </c>
      <c r="E218" s="71">
        <f t="shared" si="10"/>
        <v>5500</v>
      </c>
    </row>
    <row r="219" spans="1:5">
      <c r="A219" s="66">
        <v>41694</v>
      </c>
      <c r="B219" s="71">
        <v>1000</v>
      </c>
      <c r="C219" s="71">
        <v>2000</v>
      </c>
      <c r="D219" s="71">
        <v>0</v>
      </c>
      <c r="E219" s="71">
        <f t="shared" ref="E219:E262" si="11">SUM(B219:D219)</f>
        <v>3000</v>
      </c>
    </row>
    <row r="220" spans="1:5">
      <c r="A220" s="66">
        <v>41680</v>
      </c>
      <c r="B220" s="71">
        <v>1100</v>
      </c>
      <c r="C220" s="71">
        <v>1100</v>
      </c>
      <c r="D220" s="71">
        <v>0</v>
      </c>
      <c r="E220" s="71">
        <f t="shared" si="11"/>
        <v>2200</v>
      </c>
    </row>
    <row r="221" spans="1:5">
      <c r="A221" s="66">
        <v>41667</v>
      </c>
      <c r="B221" s="71">
        <v>1000</v>
      </c>
      <c r="C221" s="71">
        <v>1000</v>
      </c>
      <c r="D221" s="71">
        <v>0</v>
      </c>
      <c r="E221" s="71">
        <f t="shared" si="11"/>
        <v>2000</v>
      </c>
    </row>
    <row r="222" spans="1:5">
      <c r="A222" s="66">
        <v>41652</v>
      </c>
      <c r="B222" s="71">
        <v>800</v>
      </c>
      <c r="C222" s="71">
        <v>0</v>
      </c>
      <c r="D222" s="71">
        <v>1500</v>
      </c>
      <c r="E222" s="71">
        <f t="shared" si="11"/>
        <v>2300</v>
      </c>
    </row>
    <row r="223" spans="1:5">
      <c r="A223" s="66">
        <v>41624</v>
      </c>
      <c r="B223" s="71">
        <v>100</v>
      </c>
      <c r="C223" s="71">
        <v>600</v>
      </c>
      <c r="D223" s="71">
        <v>900</v>
      </c>
      <c r="E223" s="71">
        <f t="shared" si="11"/>
        <v>1600</v>
      </c>
    </row>
    <row r="224" spans="1:5">
      <c r="A224" s="66">
        <v>41610</v>
      </c>
      <c r="B224" s="71">
        <v>400</v>
      </c>
      <c r="C224" s="71">
        <v>700</v>
      </c>
      <c r="D224" s="71">
        <v>0</v>
      </c>
      <c r="E224" s="71">
        <f t="shared" si="11"/>
        <v>1100</v>
      </c>
    </row>
    <row r="225" spans="1:5">
      <c r="A225" s="66">
        <v>41596</v>
      </c>
      <c r="B225" s="71">
        <v>100</v>
      </c>
      <c r="C225" s="71">
        <v>150</v>
      </c>
      <c r="D225" s="71">
        <v>0</v>
      </c>
      <c r="E225" s="71">
        <f t="shared" si="11"/>
        <v>250</v>
      </c>
    </row>
    <row r="226" spans="1:5">
      <c r="A226" s="66">
        <v>41582</v>
      </c>
      <c r="B226" s="71">
        <v>0</v>
      </c>
      <c r="C226" s="71">
        <v>0</v>
      </c>
      <c r="D226" s="71">
        <v>0</v>
      </c>
      <c r="E226" s="71">
        <f t="shared" si="11"/>
        <v>0</v>
      </c>
    </row>
    <row r="227" spans="1:5">
      <c r="A227" s="66">
        <v>41568</v>
      </c>
      <c r="B227" s="71">
        <v>0</v>
      </c>
      <c r="C227" s="71">
        <v>0</v>
      </c>
      <c r="D227" s="71">
        <v>0</v>
      </c>
      <c r="E227" s="71">
        <f t="shared" si="11"/>
        <v>0</v>
      </c>
    </row>
    <row r="228" spans="1:5">
      <c r="A228" s="66">
        <v>41555</v>
      </c>
      <c r="B228" s="71">
        <v>0</v>
      </c>
      <c r="C228" s="71">
        <v>0</v>
      </c>
      <c r="D228" s="71">
        <v>0</v>
      </c>
      <c r="E228" s="71">
        <f t="shared" si="11"/>
        <v>0</v>
      </c>
    </row>
    <row r="229" spans="1:5">
      <c r="A229" s="66">
        <v>41541</v>
      </c>
      <c r="B229" s="71">
        <v>0</v>
      </c>
      <c r="C229" s="71">
        <v>0</v>
      </c>
      <c r="D229" s="71">
        <v>0</v>
      </c>
      <c r="E229" s="71">
        <f t="shared" si="11"/>
        <v>0</v>
      </c>
    </row>
    <row r="230" spans="1:5">
      <c r="A230" s="66">
        <v>41527</v>
      </c>
      <c r="B230" s="71">
        <v>0</v>
      </c>
      <c r="C230" s="71">
        <v>0</v>
      </c>
      <c r="D230" s="71">
        <v>0</v>
      </c>
      <c r="E230" s="71">
        <f t="shared" si="11"/>
        <v>0</v>
      </c>
    </row>
    <row r="231" spans="1:5">
      <c r="A231" s="66">
        <v>41513</v>
      </c>
      <c r="B231" s="71">
        <v>450</v>
      </c>
      <c r="C231" s="71">
        <v>1700</v>
      </c>
      <c r="D231" s="71">
        <v>0</v>
      </c>
      <c r="E231" s="71">
        <f t="shared" si="11"/>
        <v>2150</v>
      </c>
    </row>
    <row r="232" spans="1:5">
      <c r="A232" s="66">
        <v>41499</v>
      </c>
      <c r="B232" s="71">
        <v>700</v>
      </c>
      <c r="C232" s="71">
        <v>2200</v>
      </c>
      <c r="D232" s="71">
        <v>0</v>
      </c>
      <c r="E232" s="71">
        <f t="shared" si="11"/>
        <v>2900</v>
      </c>
    </row>
    <row r="233" spans="1:5">
      <c r="A233" s="66">
        <v>41485</v>
      </c>
      <c r="B233" s="71">
        <v>750</v>
      </c>
      <c r="C233" s="71">
        <v>2200</v>
      </c>
      <c r="D233" s="71">
        <v>0</v>
      </c>
      <c r="E233" s="71">
        <f t="shared" si="11"/>
        <v>2950</v>
      </c>
    </row>
    <row r="234" spans="1:5">
      <c r="A234" s="66">
        <v>41471</v>
      </c>
      <c r="B234" s="71">
        <v>850</v>
      </c>
      <c r="C234" s="71">
        <v>2500</v>
      </c>
      <c r="D234" s="71">
        <v>0</v>
      </c>
      <c r="E234" s="71">
        <f t="shared" si="11"/>
        <v>3350</v>
      </c>
    </row>
    <row r="235" spans="1:5">
      <c r="A235" s="66">
        <v>41457</v>
      </c>
      <c r="B235" s="71">
        <v>300</v>
      </c>
      <c r="C235" s="71">
        <v>2500</v>
      </c>
      <c r="D235" s="71">
        <v>0</v>
      </c>
      <c r="E235" s="71">
        <f t="shared" si="11"/>
        <v>2800</v>
      </c>
    </row>
    <row r="236" spans="1:5">
      <c r="A236" s="66">
        <v>41443</v>
      </c>
      <c r="B236" s="71">
        <v>900</v>
      </c>
      <c r="C236" s="71">
        <v>2500</v>
      </c>
      <c r="D236" s="71">
        <v>0</v>
      </c>
      <c r="E236" s="71">
        <f t="shared" si="11"/>
        <v>3400</v>
      </c>
    </row>
    <row r="237" spans="1:5">
      <c r="A237" s="66">
        <v>41429</v>
      </c>
      <c r="B237" s="71">
        <v>1000</v>
      </c>
      <c r="C237" s="71">
        <v>2000</v>
      </c>
      <c r="D237" s="71">
        <v>0</v>
      </c>
      <c r="E237" s="71">
        <f t="shared" si="11"/>
        <v>3000</v>
      </c>
    </row>
    <row r="238" spans="1:5">
      <c r="A238" s="66">
        <v>41416</v>
      </c>
      <c r="B238" s="71">
        <v>1800</v>
      </c>
      <c r="C238" s="71">
        <v>1000</v>
      </c>
      <c r="D238" s="71">
        <v>0</v>
      </c>
      <c r="E238" s="71">
        <f t="shared" si="11"/>
        <v>2800</v>
      </c>
    </row>
    <row r="239" spans="1:5">
      <c r="A239" s="66">
        <v>41327</v>
      </c>
      <c r="B239" s="71">
        <v>5000</v>
      </c>
      <c r="C239" s="71">
        <v>0</v>
      </c>
      <c r="D239" s="71">
        <v>0</v>
      </c>
      <c r="E239" s="71">
        <f t="shared" si="11"/>
        <v>5000</v>
      </c>
    </row>
    <row r="240" spans="1:5">
      <c r="A240" s="66">
        <v>41229</v>
      </c>
      <c r="B240" s="71">
        <v>960</v>
      </c>
      <c r="C240" s="71">
        <v>240</v>
      </c>
      <c r="D240" s="71">
        <v>0</v>
      </c>
      <c r="E240" s="71">
        <f t="shared" si="11"/>
        <v>1200</v>
      </c>
    </row>
    <row r="241" spans="1:5">
      <c r="A241" s="66">
        <v>41122</v>
      </c>
      <c r="B241" s="71">
        <v>3600</v>
      </c>
      <c r="C241" s="71">
        <v>900</v>
      </c>
      <c r="D241" s="71">
        <v>0</v>
      </c>
      <c r="E241" s="71">
        <f t="shared" si="11"/>
        <v>4500</v>
      </c>
    </row>
    <row r="242" spans="1:5">
      <c r="A242" s="66">
        <v>40928</v>
      </c>
      <c r="B242" s="71">
        <v>5000</v>
      </c>
      <c r="C242" s="71">
        <v>0</v>
      </c>
      <c r="D242" s="71">
        <v>0</v>
      </c>
      <c r="E242" s="71">
        <f t="shared" si="11"/>
        <v>5000</v>
      </c>
    </row>
    <row r="243" spans="1:5">
      <c r="A243" s="66">
        <v>40739</v>
      </c>
      <c r="B243" s="71">
        <v>2000</v>
      </c>
      <c r="C243" s="71">
        <v>18000</v>
      </c>
      <c r="D243" s="71">
        <v>0</v>
      </c>
      <c r="E243" s="71">
        <f t="shared" si="11"/>
        <v>20000</v>
      </c>
    </row>
    <row r="244" spans="1:5">
      <c r="A244" s="66">
        <v>40648</v>
      </c>
      <c r="B244" s="71">
        <v>400</v>
      </c>
      <c r="C244" s="71">
        <v>1600</v>
      </c>
      <c r="D244" s="71">
        <v>0</v>
      </c>
      <c r="E244" s="71">
        <f t="shared" si="11"/>
        <v>2000</v>
      </c>
    </row>
    <row r="245" spans="1:5">
      <c r="A245" s="66">
        <v>40466</v>
      </c>
      <c r="B245" s="71">
        <v>150</v>
      </c>
      <c r="C245" s="71">
        <v>150</v>
      </c>
      <c r="D245" s="71">
        <v>0</v>
      </c>
      <c r="E245" s="71">
        <f t="shared" si="11"/>
        <v>300</v>
      </c>
    </row>
    <row r="246" spans="1:5">
      <c r="A246" s="66">
        <v>40375</v>
      </c>
      <c r="B246" s="71">
        <v>702</v>
      </c>
      <c r="C246" s="71">
        <v>1998</v>
      </c>
      <c r="D246" s="71">
        <v>0</v>
      </c>
      <c r="E246" s="71">
        <f t="shared" si="11"/>
        <v>2700</v>
      </c>
    </row>
    <row r="247" spans="1:5">
      <c r="A247" s="66">
        <v>40284</v>
      </c>
      <c r="B247" s="71">
        <v>2000</v>
      </c>
      <c r="C247" s="71">
        <v>3000</v>
      </c>
      <c r="D247" s="71">
        <v>0</v>
      </c>
      <c r="E247" s="71">
        <f t="shared" si="11"/>
        <v>5000</v>
      </c>
    </row>
    <row r="248" spans="1:5">
      <c r="A248" s="66">
        <v>40193</v>
      </c>
      <c r="B248" s="71">
        <v>812</v>
      </c>
      <c r="C248" s="71">
        <v>0</v>
      </c>
      <c r="D248" s="71">
        <v>4988</v>
      </c>
      <c r="E248" s="71">
        <f t="shared" si="11"/>
        <v>5800</v>
      </c>
    </row>
    <row r="249" spans="1:5">
      <c r="A249" s="66">
        <v>40102</v>
      </c>
      <c r="B249" s="71">
        <v>0</v>
      </c>
      <c r="C249" s="71">
        <v>0</v>
      </c>
      <c r="D249" s="71">
        <v>0</v>
      </c>
      <c r="E249" s="71">
        <f t="shared" si="11"/>
        <v>0</v>
      </c>
    </row>
    <row r="250" spans="1:5">
      <c r="A250" s="66">
        <v>40011</v>
      </c>
      <c r="B250" s="71">
        <v>1500</v>
      </c>
      <c r="C250" s="71">
        <v>3500</v>
      </c>
      <c r="D250" s="71">
        <v>0</v>
      </c>
      <c r="E250" s="71">
        <f t="shared" si="11"/>
        <v>5000</v>
      </c>
    </row>
    <row r="251" spans="1:5">
      <c r="A251" s="66">
        <v>39920</v>
      </c>
      <c r="B251" s="71">
        <v>6750</v>
      </c>
      <c r="C251" s="71">
        <v>15750</v>
      </c>
      <c r="D251" s="71"/>
      <c r="E251" s="71">
        <f t="shared" si="11"/>
        <v>22500</v>
      </c>
    </row>
    <row r="252" spans="1:5">
      <c r="A252" s="66">
        <v>39829</v>
      </c>
      <c r="B252" s="71">
        <v>60</v>
      </c>
      <c r="C252" s="71">
        <v>540</v>
      </c>
      <c r="D252" s="71">
        <v>0</v>
      </c>
      <c r="E252" s="71">
        <f t="shared" si="11"/>
        <v>600</v>
      </c>
    </row>
    <row r="253" spans="1:5">
      <c r="A253" s="66">
        <v>39738</v>
      </c>
      <c r="B253" s="71">
        <v>450</v>
      </c>
      <c r="C253" s="71">
        <v>50</v>
      </c>
      <c r="D253" s="71">
        <v>0</v>
      </c>
      <c r="E253" s="71">
        <f t="shared" si="11"/>
        <v>500</v>
      </c>
    </row>
    <row r="254" spans="1:5">
      <c r="A254" s="66">
        <v>39647</v>
      </c>
      <c r="B254" s="71">
        <v>10050</v>
      </c>
      <c r="C254" s="71">
        <v>5100</v>
      </c>
      <c r="D254" s="71">
        <v>0</v>
      </c>
      <c r="E254" s="71">
        <f t="shared" si="11"/>
        <v>15150</v>
      </c>
    </row>
    <row r="255" spans="1:5">
      <c r="A255" s="66">
        <v>39493</v>
      </c>
      <c r="B255" s="71">
        <v>21000</v>
      </c>
      <c r="C255" s="71">
        <v>0</v>
      </c>
      <c r="D255" s="71">
        <v>9000</v>
      </c>
      <c r="E255" s="71">
        <f t="shared" si="11"/>
        <v>30000</v>
      </c>
    </row>
    <row r="256" spans="1:5">
      <c r="A256" s="66">
        <v>39465</v>
      </c>
      <c r="B256" s="71">
        <v>21000</v>
      </c>
      <c r="C256" s="71">
        <v>0</v>
      </c>
      <c r="D256" s="71">
        <v>9000</v>
      </c>
      <c r="E256" s="71">
        <f t="shared" si="11"/>
        <v>30000</v>
      </c>
    </row>
    <row r="257" spans="1:5">
      <c r="A257" s="66">
        <v>39437</v>
      </c>
      <c r="B257" s="71">
        <v>6000</v>
      </c>
      <c r="C257" s="71">
        <v>0</v>
      </c>
      <c r="D257" s="71">
        <v>0</v>
      </c>
      <c r="E257" s="71">
        <f t="shared" si="11"/>
        <v>6000</v>
      </c>
    </row>
    <row r="258" spans="1:5">
      <c r="A258" s="66">
        <v>39402</v>
      </c>
      <c r="B258" s="71">
        <v>5000</v>
      </c>
      <c r="C258" s="71">
        <v>0</v>
      </c>
      <c r="D258" s="71">
        <v>0</v>
      </c>
      <c r="E258" s="71">
        <f t="shared" si="11"/>
        <v>5000</v>
      </c>
    </row>
    <row r="259" spans="1:5">
      <c r="A259" s="66">
        <v>39374</v>
      </c>
      <c r="B259" s="71"/>
      <c r="C259" s="71"/>
      <c r="D259" s="71"/>
      <c r="E259" s="71">
        <f t="shared" si="11"/>
        <v>0</v>
      </c>
    </row>
    <row r="260" spans="1:5">
      <c r="A260" s="66">
        <v>39346</v>
      </c>
      <c r="B260" s="71"/>
      <c r="C260" s="71"/>
      <c r="D260" s="71"/>
      <c r="E260" s="71">
        <f t="shared" si="11"/>
        <v>0</v>
      </c>
    </row>
    <row r="261" spans="1:5">
      <c r="A261" s="66">
        <v>39311</v>
      </c>
      <c r="B261" s="71"/>
      <c r="C261" s="71"/>
      <c r="D261" s="71"/>
      <c r="E261" s="71">
        <f t="shared" si="11"/>
        <v>0</v>
      </c>
    </row>
    <row r="262" spans="1:5">
      <c r="A262" s="68">
        <v>39283</v>
      </c>
      <c r="B262" s="69"/>
      <c r="C262" s="69"/>
      <c r="D262" s="69"/>
      <c r="E262" s="64">
        <f t="shared" si="11"/>
        <v>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220"/>
  <sheetViews>
    <sheetView zoomScale="85" zoomScaleNormal="85" workbookViewId="0">
      <selection activeCell="G9" sqref="G9"/>
    </sheetView>
  </sheetViews>
  <sheetFormatPr defaultRowHeight="14.25"/>
  <cols>
    <col min="1" max="1" width="13.1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57" t="s">
        <v>82</v>
      </c>
      <c r="B3" t="s">
        <v>84</v>
      </c>
      <c r="C3">
        <v>4511</v>
      </c>
      <c r="D3" s="11" t="s">
        <v>21</v>
      </c>
      <c r="E3" s="10">
        <v>-27.078671</v>
      </c>
    </row>
    <row r="4" spans="1:9" ht="15.75">
      <c r="A4" s="2"/>
      <c r="D4" s="11" t="s">
        <v>22</v>
      </c>
      <c r="E4" s="10">
        <v>153.116592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191"/>
      <c r="B7" s="191"/>
      <c r="C7" s="191"/>
      <c r="D7" s="191"/>
      <c r="E7" s="191"/>
      <c r="H7" s="4"/>
    </row>
    <row r="9" spans="1:9" ht="42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179">
        <v>45841</v>
      </c>
      <c r="B10" s="69">
        <v>0</v>
      </c>
      <c r="C10" s="69">
        <v>0</v>
      </c>
      <c r="D10" s="69">
        <v>0</v>
      </c>
      <c r="E10" s="69">
        <v>0</v>
      </c>
      <c r="H10" s="43"/>
      <c r="I10" s="43"/>
    </row>
    <row r="11" spans="1:9" ht="15">
      <c r="A11" s="179">
        <v>45825</v>
      </c>
      <c r="B11" s="69">
        <v>0</v>
      </c>
      <c r="C11" s="69">
        <v>0</v>
      </c>
      <c r="D11" s="69">
        <v>0</v>
      </c>
      <c r="E11" s="69">
        <v>0</v>
      </c>
      <c r="H11" s="43"/>
      <c r="I11" s="43"/>
    </row>
    <row r="12" spans="1:9" ht="15">
      <c r="A12" s="179">
        <v>45807</v>
      </c>
      <c r="B12" s="69">
        <v>37</v>
      </c>
      <c r="C12" s="69">
        <v>0</v>
      </c>
      <c r="D12" s="69">
        <v>0</v>
      </c>
      <c r="E12" s="69">
        <v>37</v>
      </c>
      <c r="H12" s="43"/>
      <c r="I12" s="43"/>
    </row>
    <row r="13" spans="1:9" ht="15">
      <c r="A13" s="70">
        <v>45764</v>
      </c>
      <c r="B13" s="71">
        <v>170</v>
      </c>
      <c r="C13" s="71">
        <v>870</v>
      </c>
      <c r="D13" s="71">
        <v>0</v>
      </c>
      <c r="E13" s="71">
        <v>1040</v>
      </c>
      <c r="H13" s="43"/>
      <c r="I13" s="43"/>
    </row>
    <row r="14" spans="1:9" ht="15">
      <c r="A14" s="70">
        <v>45728</v>
      </c>
      <c r="B14" s="71">
        <v>0</v>
      </c>
      <c r="C14" s="71">
        <v>0</v>
      </c>
      <c r="D14" s="71">
        <v>0</v>
      </c>
      <c r="E14" s="71">
        <v>0</v>
      </c>
      <c r="H14" s="43"/>
      <c r="I14" s="43"/>
    </row>
    <row r="15" spans="1:9" ht="15">
      <c r="A15" s="70">
        <v>45707</v>
      </c>
      <c r="B15" s="71">
        <v>0</v>
      </c>
      <c r="C15" s="71">
        <v>0</v>
      </c>
      <c r="D15" s="71">
        <v>0</v>
      </c>
      <c r="E15" s="71">
        <v>0</v>
      </c>
      <c r="H15" s="43"/>
      <c r="I15" s="43"/>
    </row>
    <row r="16" spans="1:9" ht="15">
      <c r="A16" s="70">
        <v>45677</v>
      </c>
      <c r="B16" s="71">
        <v>0</v>
      </c>
      <c r="C16" s="71">
        <v>0</v>
      </c>
      <c r="D16" s="71">
        <v>0</v>
      </c>
      <c r="E16" s="71">
        <v>0</v>
      </c>
      <c r="H16" s="43"/>
      <c r="I16" s="43"/>
    </row>
    <row r="17" spans="1:11" ht="14.25" customHeight="1">
      <c r="A17" s="70">
        <v>45617</v>
      </c>
      <c r="B17" s="71">
        <v>0</v>
      </c>
      <c r="C17" s="71">
        <v>0</v>
      </c>
      <c r="D17" s="71">
        <v>0</v>
      </c>
      <c r="E17" s="71">
        <v>0</v>
      </c>
      <c r="H17" s="33"/>
    </row>
    <row r="18" spans="1:11" ht="14.25" customHeight="1">
      <c r="A18" s="70">
        <v>45594</v>
      </c>
      <c r="B18" s="71">
        <v>0</v>
      </c>
      <c r="C18" s="71">
        <v>0</v>
      </c>
      <c r="D18" s="71">
        <v>0</v>
      </c>
      <c r="E18" s="71">
        <v>0</v>
      </c>
      <c r="H18" s="33"/>
    </row>
    <row r="19" spans="1:11" ht="14.25" customHeight="1">
      <c r="A19" s="70">
        <v>45558</v>
      </c>
      <c r="B19" s="71">
        <v>0</v>
      </c>
      <c r="C19" s="71">
        <v>0</v>
      </c>
      <c r="D19" s="71">
        <v>0</v>
      </c>
      <c r="E19" s="71">
        <v>0</v>
      </c>
      <c r="H19" s="33"/>
    </row>
    <row r="20" spans="1:11" ht="14.25" customHeight="1">
      <c r="A20" s="70">
        <v>45525</v>
      </c>
      <c r="B20" s="71">
        <v>0</v>
      </c>
      <c r="C20" s="71">
        <v>0</v>
      </c>
      <c r="D20" s="71">
        <v>0</v>
      </c>
      <c r="E20" s="71">
        <v>0</v>
      </c>
      <c r="H20" s="33"/>
    </row>
    <row r="21" spans="1:11" ht="14.25" customHeight="1">
      <c r="A21" s="70">
        <v>45499</v>
      </c>
      <c r="B21" s="71">
        <v>0</v>
      </c>
      <c r="C21" s="71">
        <v>0</v>
      </c>
      <c r="D21" s="71">
        <v>0</v>
      </c>
      <c r="E21" s="71">
        <v>0</v>
      </c>
      <c r="H21" s="33"/>
    </row>
    <row r="22" spans="1:11" ht="14.25" customHeight="1">
      <c r="A22" s="70">
        <v>45460</v>
      </c>
      <c r="B22" s="71">
        <v>0</v>
      </c>
      <c r="C22" s="71">
        <v>0</v>
      </c>
      <c r="D22" s="71">
        <v>0</v>
      </c>
      <c r="E22" s="71">
        <v>0</v>
      </c>
      <c r="H22" s="33"/>
    </row>
    <row r="23" spans="1:11" ht="14.25" customHeight="1">
      <c r="A23" s="70">
        <v>45428</v>
      </c>
      <c r="B23" s="71">
        <v>0</v>
      </c>
      <c r="C23" s="71">
        <v>0</v>
      </c>
      <c r="D23" s="71">
        <v>0</v>
      </c>
      <c r="E23" s="71">
        <v>0</v>
      </c>
      <c r="H23" s="33"/>
    </row>
    <row r="24" spans="1:11" ht="14.25" customHeight="1">
      <c r="A24" s="70">
        <v>45399</v>
      </c>
      <c r="B24" s="71">
        <v>216</v>
      </c>
      <c r="C24" s="71">
        <v>0</v>
      </c>
      <c r="D24" s="71">
        <v>0</v>
      </c>
      <c r="E24" s="71">
        <v>216</v>
      </c>
      <c r="H24" s="33"/>
    </row>
    <row r="25" spans="1:11" ht="14.25" customHeight="1">
      <c r="A25" s="70">
        <v>45369</v>
      </c>
      <c r="B25" s="71">
        <v>0</v>
      </c>
      <c r="C25" s="71">
        <v>0</v>
      </c>
      <c r="D25" s="71">
        <v>0</v>
      </c>
      <c r="E25" s="71">
        <v>0</v>
      </c>
      <c r="H25" s="33"/>
    </row>
    <row r="26" spans="1:11" ht="14.25" customHeight="1">
      <c r="A26" s="70">
        <v>45344</v>
      </c>
      <c r="B26" s="71">
        <v>0</v>
      </c>
      <c r="C26" s="71">
        <v>0</v>
      </c>
      <c r="D26" s="71">
        <v>0</v>
      </c>
      <c r="E26" s="71">
        <v>0</v>
      </c>
      <c r="H26" s="33"/>
    </row>
    <row r="27" spans="1:11" ht="14.25" customHeight="1">
      <c r="A27" s="70">
        <v>45302</v>
      </c>
      <c r="B27" s="71">
        <v>0</v>
      </c>
      <c r="C27" s="71">
        <v>0</v>
      </c>
      <c r="D27" s="71">
        <v>0</v>
      </c>
      <c r="E27" s="71">
        <v>0</v>
      </c>
      <c r="H27" s="33"/>
    </row>
    <row r="28" spans="1:11" ht="14.25" customHeight="1">
      <c r="A28" s="70">
        <v>45272</v>
      </c>
      <c r="B28" s="71">
        <v>0</v>
      </c>
      <c r="C28" s="71">
        <v>0</v>
      </c>
      <c r="D28" s="71">
        <v>0</v>
      </c>
      <c r="E28" s="71">
        <v>0</v>
      </c>
      <c r="H28" s="33"/>
    </row>
    <row r="29" spans="1:11" ht="14.25" customHeight="1">
      <c r="A29" s="70">
        <v>45245</v>
      </c>
      <c r="B29" s="71">
        <v>0</v>
      </c>
      <c r="C29" s="71">
        <v>0</v>
      </c>
      <c r="D29" s="71">
        <v>0</v>
      </c>
      <c r="E29" s="71">
        <v>0</v>
      </c>
      <c r="H29" s="33"/>
    </row>
    <row r="30" spans="1:11" ht="14.25" customHeight="1">
      <c r="A30" s="70">
        <v>45222</v>
      </c>
      <c r="B30" s="71">
        <v>0</v>
      </c>
      <c r="C30" s="71">
        <v>0</v>
      </c>
      <c r="D30" s="71">
        <v>0</v>
      </c>
      <c r="E30" s="71">
        <v>0</v>
      </c>
    </row>
    <row r="31" spans="1:11" ht="14.25" customHeight="1">
      <c r="A31" s="70">
        <v>45191</v>
      </c>
      <c r="B31" s="71">
        <v>0</v>
      </c>
      <c r="C31" s="71">
        <v>0</v>
      </c>
      <c r="D31" s="71">
        <v>0</v>
      </c>
      <c r="E31" s="71">
        <v>0</v>
      </c>
    </row>
    <row r="32" spans="1:11">
      <c r="A32" s="70">
        <v>45156</v>
      </c>
      <c r="B32" s="71">
        <v>0</v>
      </c>
      <c r="C32" s="71">
        <v>0</v>
      </c>
      <c r="D32" s="71">
        <v>0</v>
      </c>
      <c r="E32" s="71">
        <v>0</v>
      </c>
      <c r="K32" s="22"/>
    </row>
    <row r="33" spans="1:11">
      <c r="A33" s="70">
        <v>45124</v>
      </c>
      <c r="B33" s="71">
        <v>0</v>
      </c>
      <c r="C33" s="71">
        <v>0</v>
      </c>
      <c r="D33" s="71">
        <v>0</v>
      </c>
      <c r="E33" s="71">
        <v>0</v>
      </c>
      <c r="K33" s="22"/>
    </row>
    <row r="34" spans="1:11">
      <c r="A34" s="70">
        <v>45104</v>
      </c>
      <c r="B34" s="71">
        <v>0</v>
      </c>
      <c r="C34" s="71">
        <v>0</v>
      </c>
      <c r="D34" s="71">
        <v>0</v>
      </c>
      <c r="E34" s="71">
        <v>0</v>
      </c>
      <c r="K34" s="22"/>
    </row>
    <row r="35" spans="1:11">
      <c r="A35" s="70">
        <v>45071</v>
      </c>
      <c r="B35" s="71">
        <v>70</v>
      </c>
      <c r="C35" s="71">
        <v>130</v>
      </c>
      <c r="D35" s="71">
        <v>0</v>
      </c>
      <c r="E35" s="71">
        <v>200</v>
      </c>
      <c r="K35" s="22"/>
    </row>
    <row r="36" spans="1:11">
      <c r="A36" s="70">
        <v>45064</v>
      </c>
      <c r="B36" s="71">
        <v>6000</v>
      </c>
      <c r="C36" s="71">
        <v>25000</v>
      </c>
      <c r="D36" s="71">
        <v>0</v>
      </c>
      <c r="E36" s="71">
        <v>31000</v>
      </c>
      <c r="K36" s="22"/>
    </row>
    <row r="37" spans="1:11">
      <c r="A37" s="70">
        <v>45057</v>
      </c>
      <c r="B37" s="71">
        <v>8000</v>
      </c>
      <c r="C37" s="71">
        <v>32000</v>
      </c>
      <c r="D37" s="71">
        <v>0</v>
      </c>
      <c r="E37" s="71">
        <v>40000</v>
      </c>
      <c r="K37" s="22"/>
    </row>
    <row r="38" spans="1:11">
      <c r="A38" s="70">
        <v>45043</v>
      </c>
      <c r="B38" s="71">
        <v>126</v>
      </c>
      <c r="C38" s="71">
        <v>270</v>
      </c>
      <c r="D38" s="71">
        <v>0</v>
      </c>
      <c r="E38" s="71">
        <v>396</v>
      </c>
      <c r="K38" s="22"/>
    </row>
    <row r="39" spans="1:11">
      <c r="A39" s="70">
        <v>45028</v>
      </c>
      <c r="B39" s="71">
        <v>0</v>
      </c>
      <c r="C39" s="71">
        <v>0</v>
      </c>
      <c r="D39" s="71">
        <v>0</v>
      </c>
      <c r="E39" s="71">
        <v>0</v>
      </c>
      <c r="K39" s="22"/>
    </row>
    <row r="40" spans="1:11">
      <c r="A40" s="70">
        <v>44992</v>
      </c>
      <c r="B40" s="71">
        <v>0</v>
      </c>
      <c r="C40" s="71">
        <v>0</v>
      </c>
      <c r="D40" s="71">
        <v>0</v>
      </c>
      <c r="E40" s="71">
        <v>0</v>
      </c>
      <c r="K40" s="22"/>
    </row>
    <row r="41" spans="1:11">
      <c r="A41" s="70">
        <v>44607</v>
      </c>
      <c r="B41" s="71">
        <v>0</v>
      </c>
      <c r="C41" s="71">
        <v>0</v>
      </c>
      <c r="D41" s="71">
        <v>0</v>
      </c>
      <c r="E41" s="71">
        <v>0</v>
      </c>
      <c r="K41" s="22"/>
    </row>
    <row r="42" spans="1:11">
      <c r="A42" s="70">
        <v>44591</v>
      </c>
      <c r="B42" s="71">
        <v>0</v>
      </c>
      <c r="C42" s="71">
        <v>0</v>
      </c>
      <c r="D42" s="71">
        <v>0</v>
      </c>
      <c r="E42" s="71">
        <v>0</v>
      </c>
      <c r="K42" s="22"/>
    </row>
    <row r="43" spans="1:11">
      <c r="A43" s="70">
        <v>44936</v>
      </c>
      <c r="B43" s="71">
        <v>0</v>
      </c>
      <c r="C43" s="71">
        <v>0</v>
      </c>
      <c r="D43" s="71">
        <v>0</v>
      </c>
      <c r="E43" s="71">
        <v>0</v>
      </c>
      <c r="K43" s="22"/>
    </row>
    <row r="44" spans="1:11">
      <c r="A44" s="70">
        <v>44901</v>
      </c>
      <c r="B44" s="71">
        <v>0</v>
      </c>
      <c r="C44" s="71">
        <v>0</v>
      </c>
      <c r="D44" s="71">
        <v>0</v>
      </c>
      <c r="E44" s="71">
        <v>0</v>
      </c>
      <c r="K44" s="22"/>
    </row>
    <row r="45" spans="1:11">
      <c r="A45" s="70">
        <v>44881</v>
      </c>
      <c r="B45" s="71">
        <v>0</v>
      </c>
      <c r="C45" s="71">
        <v>0</v>
      </c>
      <c r="D45" s="71">
        <v>0</v>
      </c>
      <c r="E45" s="71">
        <v>0</v>
      </c>
      <c r="K45" s="22"/>
    </row>
    <row r="46" spans="1:11">
      <c r="A46" s="70">
        <v>44840</v>
      </c>
      <c r="B46" s="71">
        <v>0</v>
      </c>
      <c r="C46" s="71">
        <v>0</v>
      </c>
      <c r="D46" s="71">
        <v>0</v>
      </c>
      <c r="E46" s="71">
        <v>0</v>
      </c>
      <c r="K46" s="22"/>
    </row>
    <row r="47" spans="1:11">
      <c r="A47" s="70">
        <v>44810</v>
      </c>
      <c r="B47" s="71">
        <v>0</v>
      </c>
      <c r="C47" s="71">
        <v>0</v>
      </c>
      <c r="D47" s="71">
        <v>0</v>
      </c>
      <c r="E47" s="71">
        <v>0</v>
      </c>
      <c r="K47" s="22"/>
    </row>
    <row r="48" spans="1:11">
      <c r="A48" s="70">
        <v>44790</v>
      </c>
      <c r="B48" s="71">
        <v>0</v>
      </c>
      <c r="C48" s="71">
        <v>0</v>
      </c>
      <c r="D48" s="71">
        <v>0</v>
      </c>
      <c r="E48" s="71">
        <v>0</v>
      </c>
    </row>
    <row r="49" spans="1:5">
      <c r="A49" s="70">
        <v>44777</v>
      </c>
      <c r="B49" s="71">
        <v>0</v>
      </c>
      <c r="C49" s="71">
        <v>0</v>
      </c>
      <c r="D49" s="71">
        <v>0</v>
      </c>
      <c r="E49" s="71">
        <v>0</v>
      </c>
    </row>
    <row r="50" spans="1:5">
      <c r="A50" s="70">
        <v>44750</v>
      </c>
      <c r="B50" s="71">
        <v>0</v>
      </c>
      <c r="C50" s="71">
        <v>0</v>
      </c>
      <c r="D50" s="71">
        <v>0</v>
      </c>
      <c r="E50" s="71">
        <v>0</v>
      </c>
    </row>
    <row r="51" spans="1:5">
      <c r="A51" s="70">
        <v>44719</v>
      </c>
      <c r="B51" s="71">
        <v>0</v>
      </c>
      <c r="C51" s="71">
        <v>0</v>
      </c>
      <c r="D51" s="71">
        <v>0</v>
      </c>
      <c r="E51" s="71">
        <v>0</v>
      </c>
    </row>
    <row r="52" spans="1:5">
      <c r="A52" s="70">
        <v>44706</v>
      </c>
      <c r="B52" s="71">
        <v>1560</v>
      </c>
      <c r="C52" s="71">
        <v>3890</v>
      </c>
      <c r="D52" s="71">
        <v>0</v>
      </c>
      <c r="E52" s="71">
        <v>5450</v>
      </c>
    </row>
    <row r="53" spans="1:5">
      <c r="A53" s="70">
        <v>44697</v>
      </c>
      <c r="B53" s="71">
        <v>1530</v>
      </c>
      <c r="C53" s="71">
        <v>510</v>
      </c>
      <c r="D53" s="71">
        <v>0</v>
      </c>
      <c r="E53" s="71">
        <v>2040</v>
      </c>
    </row>
    <row r="54" spans="1:5">
      <c r="A54" s="70">
        <v>44684</v>
      </c>
      <c r="B54" s="71">
        <v>0</v>
      </c>
      <c r="C54" s="71">
        <v>0</v>
      </c>
      <c r="D54" s="71">
        <v>0</v>
      </c>
      <c r="E54" s="71">
        <v>0</v>
      </c>
    </row>
    <row r="55" spans="1:5">
      <c r="A55" s="70">
        <v>44658</v>
      </c>
      <c r="B55" s="71">
        <v>0</v>
      </c>
      <c r="C55" s="71">
        <v>0</v>
      </c>
      <c r="D55" s="71">
        <v>0</v>
      </c>
      <c r="E55" s="71">
        <v>0</v>
      </c>
    </row>
    <row r="56" spans="1:5">
      <c r="A56" s="70">
        <v>44642</v>
      </c>
      <c r="B56" s="71">
        <v>0</v>
      </c>
      <c r="C56" s="71">
        <v>0</v>
      </c>
      <c r="D56" s="71">
        <v>0</v>
      </c>
      <c r="E56" s="71">
        <v>0</v>
      </c>
    </row>
    <row r="57" spans="1:5">
      <c r="A57" s="70">
        <v>44608</v>
      </c>
      <c r="B57" s="71">
        <v>0</v>
      </c>
      <c r="C57" s="71">
        <v>0</v>
      </c>
      <c r="D57" s="71">
        <v>0</v>
      </c>
      <c r="E57" s="71">
        <v>0</v>
      </c>
    </row>
    <row r="58" spans="1:5">
      <c r="A58" s="70">
        <v>44593</v>
      </c>
      <c r="B58" s="71">
        <v>0</v>
      </c>
      <c r="C58" s="71">
        <v>0</v>
      </c>
      <c r="D58" s="71">
        <v>0</v>
      </c>
      <c r="E58" s="71">
        <v>0</v>
      </c>
    </row>
    <row r="59" spans="1:5">
      <c r="A59" s="70">
        <v>44572</v>
      </c>
      <c r="B59" s="71">
        <v>0</v>
      </c>
      <c r="C59" s="71">
        <v>0</v>
      </c>
      <c r="D59" s="71">
        <v>0</v>
      </c>
      <c r="E59" s="71">
        <v>0</v>
      </c>
    </row>
    <row r="60" spans="1:5">
      <c r="A60" s="70">
        <v>44551</v>
      </c>
      <c r="B60" s="71">
        <v>0</v>
      </c>
      <c r="C60" s="71">
        <v>0</v>
      </c>
      <c r="D60" s="71">
        <v>0</v>
      </c>
      <c r="E60" s="71">
        <v>0</v>
      </c>
    </row>
    <row r="61" spans="1:5">
      <c r="A61" s="70">
        <v>44537</v>
      </c>
      <c r="B61" s="71">
        <v>0</v>
      </c>
      <c r="C61" s="71">
        <v>0</v>
      </c>
      <c r="D61" s="71">
        <v>0</v>
      </c>
      <c r="E61" s="71">
        <v>0</v>
      </c>
    </row>
    <row r="62" spans="1:5">
      <c r="A62" s="70">
        <v>44518</v>
      </c>
      <c r="B62" s="71">
        <v>0</v>
      </c>
      <c r="C62" s="71">
        <v>0</v>
      </c>
      <c r="D62" s="71">
        <v>0</v>
      </c>
      <c r="E62" s="71">
        <v>0</v>
      </c>
    </row>
    <row r="63" spans="1:5">
      <c r="A63" s="70">
        <v>44480</v>
      </c>
      <c r="B63" s="71">
        <v>0</v>
      </c>
      <c r="C63" s="71">
        <v>0</v>
      </c>
      <c r="D63" s="71">
        <v>0</v>
      </c>
      <c r="E63" s="71">
        <v>0</v>
      </c>
    </row>
    <row r="64" spans="1:5">
      <c r="A64" s="70">
        <v>44452</v>
      </c>
      <c r="B64" s="71">
        <v>0</v>
      </c>
      <c r="C64" s="71">
        <v>0</v>
      </c>
      <c r="D64" s="71">
        <v>0</v>
      </c>
      <c r="E64" s="71">
        <v>0</v>
      </c>
    </row>
    <row r="65" spans="1:5">
      <c r="A65" s="70">
        <v>44428</v>
      </c>
      <c r="B65" s="71">
        <v>0</v>
      </c>
      <c r="C65" s="71">
        <v>0</v>
      </c>
      <c r="D65" s="71">
        <v>0</v>
      </c>
      <c r="E65" s="71">
        <v>0</v>
      </c>
    </row>
    <row r="66" spans="1:5">
      <c r="A66" s="70">
        <v>44413</v>
      </c>
      <c r="B66" s="71">
        <v>0</v>
      </c>
      <c r="C66" s="71">
        <v>0</v>
      </c>
      <c r="D66" s="71">
        <v>0</v>
      </c>
      <c r="E66" s="71">
        <v>0</v>
      </c>
    </row>
    <row r="67" spans="1:5">
      <c r="A67" s="70">
        <v>44391</v>
      </c>
      <c r="B67" s="71">
        <v>0</v>
      </c>
      <c r="C67" s="71">
        <v>0</v>
      </c>
      <c r="D67" s="71">
        <v>0</v>
      </c>
      <c r="E67" s="71">
        <v>0</v>
      </c>
    </row>
    <row r="68" spans="1:5">
      <c r="A68" s="70">
        <v>44384</v>
      </c>
      <c r="B68" s="71">
        <v>0</v>
      </c>
      <c r="C68" s="71">
        <v>0</v>
      </c>
      <c r="D68" s="71">
        <v>0</v>
      </c>
      <c r="E68" s="71">
        <v>0</v>
      </c>
    </row>
    <row r="69" spans="1:5">
      <c r="A69" s="70">
        <v>44354</v>
      </c>
      <c r="B69" s="71">
        <v>8440</v>
      </c>
      <c r="C69" s="71">
        <v>11540</v>
      </c>
      <c r="D69" s="71">
        <v>0</v>
      </c>
      <c r="E69" s="71">
        <v>19980</v>
      </c>
    </row>
    <row r="70" spans="1:5">
      <c r="A70" s="70">
        <v>44342</v>
      </c>
      <c r="B70" s="71">
        <v>2730</v>
      </c>
      <c r="C70" s="71">
        <v>495</v>
      </c>
      <c r="D70" s="71">
        <v>0</v>
      </c>
      <c r="E70" s="71">
        <v>3225</v>
      </c>
    </row>
    <row r="71" spans="1:5">
      <c r="A71" s="70">
        <v>44335</v>
      </c>
      <c r="B71" s="71">
        <v>2540</v>
      </c>
      <c r="C71" s="71">
        <v>3760</v>
      </c>
      <c r="D71" s="71">
        <v>0</v>
      </c>
      <c r="E71" s="71">
        <v>6300</v>
      </c>
    </row>
    <row r="72" spans="1:5">
      <c r="A72" s="70">
        <v>44322</v>
      </c>
      <c r="B72" s="71">
        <v>400</v>
      </c>
      <c r="C72" s="71">
        <v>0</v>
      </c>
      <c r="D72" s="71">
        <v>0</v>
      </c>
      <c r="E72" s="71">
        <v>400</v>
      </c>
    </row>
    <row r="73" spans="1:5">
      <c r="A73" s="70">
        <v>44314</v>
      </c>
      <c r="B73" s="71">
        <v>0</v>
      </c>
      <c r="C73" s="71">
        <v>0</v>
      </c>
      <c r="D73" s="71">
        <v>0</v>
      </c>
      <c r="E73" s="71">
        <v>0</v>
      </c>
    </row>
    <row r="74" spans="1:5">
      <c r="A74" s="70">
        <v>44307</v>
      </c>
      <c r="B74" s="71">
        <v>300</v>
      </c>
      <c r="C74" s="71">
        <v>200</v>
      </c>
      <c r="D74" s="71">
        <v>500</v>
      </c>
      <c r="E74" s="71">
        <v>1000</v>
      </c>
    </row>
    <row r="75" spans="1:5">
      <c r="A75" s="70">
        <v>44301</v>
      </c>
      <c r="B75" s="71">
        <v>910</v>
      </c>
      <c r="C75" s="71">
        <v>315</v>
      </c>
      <c r="D75" s="71">
        <v>2500</v>
      </c>
      <c r="E75" s="71">
        <v>3725</v>
      </c>
    </row>
    <row r="76" spans="1:5">
      <c r="A76" s="70">
        <v>44293</v>
      </c>
      <c r="B76" s="71">
        <v>1320</v>
      </c>
      <c r="C76" s="71">
        <v>90</v>
      </c>
      <c r="D76" s="71">
        <v>3150</v>
      </c>
      <c r="E76" s="71">
        <v>4560</v>
      </c>
    </row>
    <row r="77" spans="1:5">
      <c r="A77" s="70">
        <v>44263</v>
      </c>
      <c r="B77" s="71">
        <v>0</v>
      </c>
      <c r="C77" s="71">
        <v>0</v>
      </c>
      <c r="D77" s="71">
        <v>0</v>
      </c>
      <c r="E77" s="71">
        <v>0</v>
      </c>
    </row>
    <row r="78" spans="1:5">
      <c r="A78" s="70">
        <v>44243</v>
      </c>
      <c r="B78" s="71">
        <v>0</v>
      </c>
      <c r="C78" s="71">
        <v>0</v>
      </c>
      <c r="D78" s="71">
        <v>0</v>
      </c>
      <c r="E78" s="71">
        <v>0</v>
      </c>
    </row>
    <row r="79" spans="1:5" ht="15" customHeight="1">
      <c r="A79" s="70">
        <v>44232</v>
      </c>
      <c r="B79" s="71">
        <v>0</v>
      </c>
      <c r="C79" s="71">
        <v>0</v>
      </c>
      <c r="D79" s="71">
        <v>0</v>
      </c>
      <c r="E79" s="71">
        <v>0</v>
      </c>
    </row>
    <row r="80" spans="1:5" ht="15" customHeight="1">
      <c r="A80" s="70">
        <v>44209</v>
      </c>
      <c r="B80" s="71">
        <v>0</v>
      </c>
      <c r="C80" s="71">
        <v>0</v>
      </c>
      <c r="D80" s="71">
        <v>0</v>
      </c>
      <c r="E80" s="71">
        <v>0</v>
      </c>
    </row>
    <row r="81" spans="1:5" ht="15" customHeight="1">
      <c r="A81" s="70">
        <v>44173</v>
      </c>
      <c r="B81" s="71">
        <v>0</v>
      </c>
      <c r="C81" s="71">
        <v>0</v>
      </c>
      <c r="D81" s="71">
        <v>0</v>
      </c>
      <c r="E81" s="71">
        <v>0</v>
      </c>
    </row>
    <row r="82" spans="1:5" ht="15" customHeight="1">
      <c r="A82" s="70">
        <v>44153</v>
      </c>
      <c r="B82" s="71">
        <v>0</v>
      </c>
      <c r="C82" s="71">
        <v>0</v>
      </c>
      <c r="D82" s="71">
        <v>0</v>
      </c>
      <c r="E82" s="71">
        <v>0</v>
      </c>
    </row>
    <row r="83" spans="1:5" ht="15" customHeight="1">
      <c r="A83" s="70">
        <v>44139</v>
      </c>
      <c r="B83" s="71">
        <v>0</v>
      </c>
      <c r="C83" s="71">
        <v>0</v>
      </c>
      <c r="D83" s="71">
        <v>0</v>
      </c>
      <c r="E83" s="71">
        <v>0</v>
      </c>
    </row>
    <row r="84" spans="1:5" ht="15" customHeight="1">
      <c r="A84" s="70">
        <v>44112</v>
      </c>
      <c r="B84" s="71">
        <v>0</v>
      </c>
      <c r="C84" s="71">
        <v>0</v>
      </c>
      <c r="D84" s="71">
        <v>0</v>
      </c>
      <c r="E84" s="71">
        <v>0</v>
      </c>
    </row>
    <row r="85" spans="1:5" ht="15" customHeight="1">
      <c r="A85" s="70">
        <v>44078</v>
      </c>
      <c r="B85" s="71">
        <v>0</v>
      </c>
      <c r="C85" s="71">
        <v>0</v>
      </c>
      <c r="D85" s="71">
        <v>0</v>
      </c>
      <c r="E85" s="71">
        <v>0</v>
      </c>
    </row>
    <row r="86" spans="1:5" ht="15" customHeight="1">
      <c r="A86" s="70">
        <v>44063</v>
      </c>
      <c r="B86" s="71">
        <v>0</v>
      </c>
      <c r="C86" s="71">
        <v>0</v>
      </c>
      <c r="D86" s="71">
        <v>0</v>
      </c>
      <c r="E86" s="71">
        <v>0</v>
      </c>
    </row>
    <row r="87" spans="1:5" ht="15" customHeight="1">
      <c r="A87" s="70">
        <v>44046</v>
      </c>
      <c r="B87" s="71">
        <v>0</v>
      </c>
      <c r="C87" s="71">
        <v>0</v>
      </c>
      <c r="D87" s="71">
        <v>0</v>
      </c>
      <c r="E87" s="71">
        <v>0</v>
      </c>
    </row>
    <row r="88" spans="1:5" ht="15" customHeight="1">
      <c r="A88" s="70">
        <v>44013</v>
      </c>
      <c r="B88" s="71">
        <v>6930</v>
      </c>
      <c r="C88" s="71">
        <v>2430</v>
      </c>
      <c r="D88" s="71">
        <v>0</v>
      </c>
      <c r="E88" s="71">
        <v>9360</v>
      </c>
    </row>
    <row r="89" spans="1:5" ht="15" customHeight="1">
      <c r="A89" s="70">
        <v>44000</v>
      </c>
      <c r="B89" s="71">
        <v>1200</v>
      </c>
      <c r="C89" s="71">
        <v>300</v>
      </c>
      <c r="D89" s="71">
        <v>0</v>
      </c>
      <c r="E89" s="71">
        <v>1500</v>
      </c>
    </row>
    <row r="90" spans="1:5" ht="15" customHeight="1">
      <c r="A90" s="70">
        <v>43983</v>
      </c>
      <c r="B90" s="71">
        <v>0</v>
      </c>
      <c r="C90" s="71">
        <v>0</v>
      </c>
      <c r="D90" s="71">
        <v>0</v>
      </c>
      <c r="E90" s="71">
        <v>0</v>
      </c>
    </row>
    <row r="91" spans="1:5" ht="15" customHeight="1">
      <c r="A91" s="70">
        <v>43972</v>
      </c>
      <c r="B91" s="71">
        <v>140</v>
      </c>
      <c r="C91" s="71">
        <v>460</v>
      </c>
      <c r="D91" s="71">
        <v>0</v>
      </c>
      <c r="E91" s="71">
        <v>600</v>
      </c>
    </row>
    <row r="92" spans="1:5" ht="15" customHeight="1">
      <c r="A92" s="70">
        <v>43962</v>
      </c>
      <c r="B92" s="71">
        <v>150</v>
      </c>
      <c r="C92" s="71">
        <v>0</v>
      </c>
      <c r="D92" s="71">
        <v>0</v>
      </c>
      <c r="E92" s="71">
        <v>150</v>
      </c>
    </row>
    <row r="93" spans="1:5" ht="15" customHeight="1">
      <c r="A93" s="70">
        <v>43943</v>
      </c>
      <c r="B93" s="71">
        <v>0</v>
      </c>
      <c r="C93" s="71">
        <v>0</v>
      </c>
      <c r="D93" s="71">
        <v>0</v>
      </c>
      <c r="E93" s="71">
        <v>0</v>
      </c>
    </row>
    <row r="94" spans="1:5" ht="15" customHeight="1">
      <c r="A94" s="70">
        <v>43938</v>
      </c>
      <c r="B94" s="71">
        <v>70</v>
      </c>
      <c r="C94" s="71">
        <v>80</v>
      </c>
      <c r="D94" s="71">
        <v>0</v>
      </c>
      <c r="E94" s="71">
        <v>150</v>
      </c>
    </row>
    <row r="95" spans="1:5" ht="15" customHeight="1">
      <c r="A95" s="70">
        <v>43930</v>
      </c>
      <c r="B95" s="71">
        <v>270</v>
      </c>
      <c r="C95" s="71">
        <v>160</v>
      </c>
      <c r="D95" s="71">
        <v>0</v>
      </c>
      <c r="E95" s="71">
        <v>430</v>
      </c>
    </row>
    <row r="96" spans="1:5" ht="15" customHeight="1">
      <c r="A96" s="70">
        <v>43922</v>
      </c>
      <c r="B96" s="71">
        <v>0</v>
      </c>
      <c r="C96" s="71">
        <v>0</v>
      </c>
      <c r="D96" s="71">
        <v>0</v>
      </c>
      <c r="E96" s="71">
        <v>0</v>
      </c>
    </row>
    <row r="97" spans="1:5" ht="15" customHeight="1">
      <c r="A97" s="70">
        <v>43901</v>
      </c>
      <c r="B97" s="71">
        <v>0</v>
      </c>
      <c r="C97" s="71">
        <v>0</v>
      </c>
      <c r="D97" s="71">
        <v>0</v>
      </c>
      <c r="E97" s="71">
        <v>0</v>
      </c>
    </row>
    <row r="98" spans="1:5" ht="15" customHeight="1">
      <c r="A98" s="70">
        <v>43882</v>
      </c>
      <c r="B98" s="71">
        <v>0</v>
      </c>
      <c r="C98" s="71">
        <v>0</v>
      </c>
      <c r="D98" s="71">
        <v>0</v>
      </c>
      <c r="E98" s="71">
        <v>0</v>
      </c>
    </row>
    <row r="99" spans="1:5" ht="15" customHeight="1">
      <c r="A99" s="70">
        <v>43837</v>
      </c>
      <c r="B99" s="71">
        <v>0</v>
      </c>
      <c r="C99" s="71">
        <v>0</v>
      </c>
      <c r="D99" s="71">
        <v>0</v>
      </c>
      <c r="E99" s="71">
        <v>0</v>
      </c>
    </row>
    <row r="100" spans="1:5" ht="15" customHeight="1">
      <c r="A100" s="70">
        <v>43819</v>
      </c>
      <c r="B100" s="71">
        <v>0</v>
      </c>
      <c r="C100" s="71">
        <v>0</v>
      </c>
      <c r="D100" s="71">
        <v>0</v>
      </c>
      <c r="E100" s="71">
        <v>0</v>
      </c>
    </row>
    <row r="101" spans="1:5" ht="15" customHeight="1">
      <c r="A101" s="70">
        <v>43803</v>
      </c>
      <c r="B101" s="71">
        <v>0</v>
      </c>
      <c r="C101" s="71">
        <v>0</v>
      </c>
      <c r="D101" s="71">
        <v>0</v>
      </c>
      <c r="E101" s="71">
        <v>0</v>
      </c>
    </row>
    <row r="102" spans="1:5" ht="15" customHeight="1">
      <c r="A102" s="70">
        <v>43784</v>
      </c>
      <c r="B102" s="71">
        <v>0</v>
      </c>
      <c r="C102" s="71">
        <v>0</v>
      </c>
      <c r="D102" s="71">
        <v>0</v>
      </c>
      <c r="E102" s="71">
        <v>0</v>
      </c>
    </row>
    <row r="103" spans="1:5" ht="15" customHeight="1">
      <c r="A103" s="70">
        <v>43770</v>
      </c>
      <c r="B103" s="71">
        <v>0</v>
      </c>
      <c r="C103" s="71">
        <v>0</v>
      </c>
      <c r="D103" s="71">
        <v>0</v>
      </c>
      <c r="E103" s="71">
        <v>0</v>
      </c>
    </row>
    <row r="104" spans="1:5" ht="15" customHeight="1">
      <c r="A104" s="70">
        <v>43742</v>
      </c>
      <c r="B104" s="71">
        <v>0</v>
      </c>
      <c r="C104" s="71">
        <v>0</v>
      </c>
      <c r="D104" s="71">
        <v>0</v>
      </c>
      <c r="E104" s="71">
        <v>0</v>
      </c>
    </row>
    <row r="105" spans="1:5" ht="15" customHeight="1">
      <c r="A105" s="70">
        <v>43712</v>
      </c>
      <c r="B105" s="71">
        <v>0</v>
      </c>
      <c r="C105" s="71">
        <v>0</v>
      </c>
      <c r="D105" s="71">
        <v>0</v>
      </c>
      <c r="E105" s="71">
        <v>0</v>
      </c>
    </row>
    <row r="106" spans="1:5" ht="15" customHeight="1">
      <c r="A106" s="70">
        <v>43698</v>
      </c>
      <c r="B106" s="71">
        <v>0</v>
      </c>
      <c r="C106" s="71">
        <v>0</v>
      </c>
      <c r="D106" s="71">
        <v>0</v>
      </c>
      <c r="E106" s="71">
        <v>0</v>
      </c>
    </row>
    <row r="107" spans="1:5" ht="15" customHeight="1">
      <c r="A107" s="70">
        <v>43656</v>
      </c>
      <c r="B107" s="71">
        <v>0</v>
      </c>
      <c r="C107" s="71">
        <v>0</v>
      </c>
      <c r="D107" s="71">
        <v>0</v>
      </c>
      <c r="E107" s="71">
        <v>0</v>
      </c>
    </row>
    <row r="108" spans="1:5" ht="15" customHeight="1">
      <c r="A108" s="70">
        <v>43609</v>
      </c>
      <c r="B108" s="71">
        <v>0</v>
      </c>
      <c r="C108" s="71">
        <v>0</v>
      </c>
      <c r="D108" s="71">
        <v>0</v>
      </c>
      <c r="E108" s="71">
        <v>0</v>
      </c>
    </row>
    <row r="109" spans="1:5" ht="15" customHeight="1">
      <c r="A109" s="70">
        <v>43605</v>
      </c>
      <c r="B109" s="71" t="s">
        <v>85</v>
      </c>
      <c r="C109" s="71">
        <v>350</v>
      </c>
      <c r="D109" s="71">
        <v>0</v>
      </c>
      <c r="E109" s="71">
        <v>350</v>
      </c>
    </row>
    <row r="110" spans="1:5" ht="15" customHeight="1">
      <c r="A110" s="70">
        <v>43587</v>
      </c>
      <c r="B110" s="71" t="s">
        <v>86</v>
      </c>
      <c r="C110" s="71" t="s">
        <v>87</v>
      </c>
      <c r="D110" s="71" t="s">
        <v>88</v>
      </c>
      <c r="E110" s="71">
        <v>0</v>
      </c>
    </row>
    <row r="111" spans="1:5" ht="15" customHeight="1">
      <c r="A111" s="70">
        <v>43588</v>
      </c>
      <c r="B111" s="71" t="s">
        <v>89</v>
      </c>
      <c r="C111" s="71" t="s">
        <v>90</v>
      </c>
      <c r="D111" s="71" t="s">
        <v>91</v>
      </c>
      <c r="E111" s="71">
        <v>0</v>
      </c>
    </row>
    <row r="112" spans="1:5" ht="15" customHeight="1">
      <c r="A112" s="70">
        <v>43571</v>
      </c>
      <c r="B112" s="71">
        <v>667</v>
      </c>
      <c r="C112" s="71">
        <v>4</v>
      </c>
      <c r="D112" s="71">
        <v>0</v>
      </c>
      <c r="E112" s="71">
        <v>671</v>
      </c>
    </row>
    <row r="113" spans="1:5" ht="15" customHeight="1">
      <c r="A113" s="70">
        <v>43558</v>
      </c>
      <c r="B113" s="71">
        <v>0</v>
      </c>
      <c r="C113" s="71">
        <v>0</v>
      </c>
      <c r="D113" s="71">
        <v>0</v>
      </c>
      <c r="E113" s="71">
        <v>0</v>
      </c>
    </row>
    <row r="114" spans="1:5" ht="15" customHeight="1">
      <c r="A114" s="70">
        <v>43536</v>
      </c>
      <c r="B114" s="71">
        <v>0</v>
      </c>
      <c r="C114" s="71">
        <v>0</v>
      </c>
      <c r="D114" s="71">
        <v>0</v>
      </c>
      <c r="E114" s="71">
        <v>0</v>
      </c>
    </row>
    <row r="115" spans="1:5" ht="15" customHeight="1">
      <c r="A115" s="70">
        <v>43500</v>
      </c>
      <c r="B115" s="71">
        <v>0</v>
      </c>
      <c r="C115" s="71">
        <v>0</v>
      </c>
      <c r="D115" s="71">
        <v>0</v>
      </c>
      <c r="E115" s="71">
        <v>0</v>
      </c>
    </row>
    <row r="116" spans="1:5" ht="15" customHeight="1">
      <c r="A116" s="70">
        <v>43468</v>
      </c>
      <c r="B116" s="71">
        <v>0</v>
      </c>
      <c r="C116" s="71">
        <v>0</v>
      </c>
      <c r="D116" s="71">
        <v>0</v>
      </c>
      <c r="E116" s="71">
        <v>0</v>
      </c>
    </row>
    <row r="117" spans="1:5" ht="15" customHeight="1">
      <c r="A117" s="70">
        <v>43454</v>
      </c>
      <c r="B117" s="71">
        <v>0</v>
      </c>
      <c r="C117" s="71">
        <v>0</v>
      </c>
      <c r="D117" s="71">
        <v>0</v>
      </c>
      <c r="E117" s="71">
        <v>0</v>
      </c>
    </row>
    <row r="118" spans="1:5" ht="15" customHeight="1">
      <c r="A118" s="70">
        <v>43437</v>
      </c>
      <c r="B118" s="71">
        <v>0</v>
      </c>
      <c r="C118" s="71">
        <v>0</v>
      </c>
      <c r="D118" s="71">
        <v>0</v>
      </c>
      <c r="E118" s="71">
        <v>0</v>
      </c>
    </row>
    <row r="119" spans="1:5" ht="15" customHeight="1">
      <c r="A119" s="70">
        <v>43405</v>
      </c>
      <c r="B119" s="71">
        <v>0</v>
      </c>
      <c r="C119" s="71">
        <v>0</v>
      </c>
      <c r="D119" s="71">
        <v>0</v>
      </c>
      <c r="E119" s="71">
        <v>0</v>
      </c>
    </row>
    <row r="120" spans="1:5" ht="15" customHeight="1">
      <c r="A120" s="70">
        <v>43375</v>
      </c>
      <c r="B120" s="71">
        <v>0</v>
      </c>
      <c r="C120" s="71">
        <v>0</v>
      </c>
      <c r="D120" s="71">
        <v>0</v>
      </c>
      <c r="E120" s="71">
        <v>0</v>
      </c>
    </row>
    <row r="121" spans="1:5" ht="15" customHeight="1">
      <c r="A121" s="70">
        <v>43355</v>
      </c>
      <c r="B121" s="71">
        <v>0</v>
      </c>
      <c r="C121" s="71">
        <v>0</v>
      </c>
      <c r="D121" s="71">
        <v>0</v>
      </c>
      <c r="E121" s="71">
        <v>0</v>
      </c>
    </row>
    <row r="122" spans="1:5" ht="15" customHeight="1">
      <c r="A122" s="70">
        <v>43328</v>
      </c>
      <c r="B122" s="71">
        <v>0</v>
      </c>
      <c r="C122" s="71">
        <v>0</v>
      </c>
      <c r="D122" s="71">
        <v>0</v>
      </c>
      <c r="E122" s="71">
        <v>0</v>
      </c>
    </row>
    <row r="123" spans="1:5">
      <c r="A123" s="70">
        <v>43297</v>
      </c>
      <c r="B123" s="71">
        <v>0</v>
      </c>
      <c r="C123" s="71">
        <v>0</v>
      </c>
      <c r="D123" s="71">
        <v>0</v>
      </c>
      <c r="E123" s="71">
        <v>0</v>
      </c>
    </row>
    <row r="124" spans="1:5">
      <c r="A124" s="70">
        <v>43290</v>
      </c>
      <c r="B124" s="71">
        <v>130</v>
      </c>
      <c r="C124" s="71" t="s">
        <v>92</v>
      </c>
      <c r="D124" s="71" t="s">
        <v>35</v>
      </c>
      <c r="E124" s="71">
        <v>130</v>
      </c>
    </row>
    <row r="125" spans="1:5">
      <c r="A125" s="70">
        <v>43283</v>
      </c>
      <c r="B125" s="71">
        <v>1665</v>
      </c>
      <c r="C125" s="71">
        <v>90</v>
      </c>
      <c r="D125" s="71">
        <v>0</v>
      </c>
      <c r="E125" s="71">
        <v>1755</v>
      </c>
    </row>
    <row r="126" spans="1:5">
      <c r="A126" s="70">
        <v>43276</v>
      </c>
      <c r="B126" s="71">
        <v>3210</v>
      </c>
      <c r="C126" s="71">
        <v>0</v>
      </c>
      <c r="D126" s="71">
        <v>0</v>
      </c>
      <c r="E126" s="71">
        <v>3210</v>
      </c>
    </row>
    <row r="127" spans="1:5">
      <c r="A127" s="70">
        <v>43270</v>
      </c>
      <c r="B127" s="71">
        <v>1695</v>
      </c>
      <c r="C127" s="71">
        <v>0</v>
      </c>
      <c r="D127" s="71">
        <v>0</v>
      </c>
      <c r="E127" s="71">
        <v>1695</v>
      </c>
    </row>
    <row r="128" spans="1:5">
      <c r="A128" s="70">
        <v>43264</v>
      </c>
      <c r="B128" s="71">
        <v>2620</v>
      </c>
      <c r="C128" s="71">
        <v>0</v>
      </c>
      <c r="D128" s="71">
        <v>0</v>
      </c>
      <c r="E128" s="71">
        <v>2620</v>
      </c>
    </row>
    <row r="129" spans="1:5">
      <c r="A129" s="70">
        <v>43255</v>
      </c>
      <c r="B129" s="71">
        <v>8000</v>
      </c>
      <c r="C129" s="71">
        <v>0</v>
      </c>
      <c r="D129" s="71">
        <v>0</v>
      </c>
      <c r="E129" s="71">
        <v>8000</v>
      </c>
    </row>
    <row r="130" spans="1:5">
      <c r="A130" s="70">
        <v>43242</v>
      </c>
      <c r="B130" s="71">
        <v>3422</v>
      </c>
      <c r="C130" s="71">
        <v>0</v>
      </c>
      <c r="D130" s="71">
        <v>0</v>
      </c>
      <c r="E130" s="71">
        <v>3422</v>
      </c>
    </row>
    <row r="131" spans="1:5">
      <c r="A131" s="72">
        <v>42871</v>
      </c>
      <c r="B131" s="73" t="s">
        <v>93</v>
      </c>
      <c r="C131" s="73">
        <v>0</v>
      </c>
      <c r="D131" s="73">
        <v>0</v>
      </c>
      <c r="E131" s="73">
        <v>0</v>
      </c>
    </row>
    <row r="132" spans="1:5">
      <c r="A132" s="38"/>
      <c r="B132" s="39"/>
      <c r="C132" s="39"/>
      <c r="D132" s="39"/>
      <c r="E132" s="39"/>
    </row>
    <row r="133" spans="1:5">
      <c r="A133" s="38"/>
      <c r="B133" s="39"/>
      <c r="C133" s="39"/>
      <c r="D133" s="39"/>
      <c r="E133" s="39"/>
    </row>
    <row r="134" spans="1:5">
      <c r="A134" s="38"/>
      <c r="B134" s="39"/>
      <c r="C134" s="39"/>
      <c r="D134" s="39"/>
      <c r="E134" s="39"/>
    </row>
    <row r="135" spans="1:5">
      <c r="A135" s="38"/>
      <c r="B135" s="39"/>
      <c r="C135" s="39"/>
      <c r="D135" s="39"/>
      <c r="E135" s="39"/>
    </row>
    <row r="136" spans="1:5">
      <c r="A136" s="38"/>
      <c r="B136" s="39"/>
      <c r="C136" s="39"/>
      <c r="D136" s="39"/>
      <c r="E136" s="39"/>
    </row>
    <row r="137" spans="1:5">
      <c r="A137" s="38"/>
      <c r="B137" s="39"/>
      <c r="C137" s="39"/>
      <c r="D137" s="39"/>
      <c r="E137" s="39"/>
    </row>
    <row r="138" spans="1:5">
      <c r="A138" s="38"/>
      <c r="B138" s="39"/>
      <c r="C138" s="39"/>
      <c r="D138" s="39"/>
      <c r="E138" s="39"/>
    </row>
    <row r="139" spans="1:5">
      <c r="A139" s="38"/>
      <c r="B139" s="39"/>
      <c r="C139" s="39"/>
      <c r="D139" s="39"/>
      <c r="E139" s="39"/>
    </row>
    <row r="140" spans="1:5">
      <c r="A140" s="38"/>
      <c r="B140" s="39"/>
      <c r="C140" s="39"/>
      <c r="D140" s="39"/>
      <c r="E140" s="39"/>
    </row>
    <row r="141" spans="1:5">
      <c r="A141" s="38"/>
      <c r="B141" s="39"/>
      <c r="C141" s="39"/>
      <c r="D141" s="39"/>
      <c r="E141" s="39"/>
    </row>
    <row r="142" spans="1:5">
      <c r="A142" s="38"/>
      <c r="B142" s="39"/>
      <c r="C142" s="39"/>
      <c r="D142" s="39"/>
      <c r="E142" s="39"/>
    </row>
    <row r="143" spans="1:5">
      <c r="A143" s="38"/>
      <c r="B143" s="39"/>
      <c r="C143" s="39"/>
      <c r="D143" s="39"/>
      <c r="E143" s="39"/>
    </row>
    <row r="144" spans="1:5">
      <c r="A144" s="38"/>
      <c r="B144" s="39"/>
      <c r="C144" s="39"/>
      <c r="D144" s="39"/>
      <c r="E144" s="39"/>
    </row>
    <row r="145" spans="1:5">
      <c r="A145" s="38"/>
      <c r="B145" s="39"/>
      <c r="C145" s="39"/>
      <c r="D145" s="39"/>
      <c r="E145" s="39"/>
    </row>
    <row r="146" spans="1:5">
      <c r="A146" s="38"/>
      <c r="B146" s="39"/>
      <c r="C146" s="39"/>
      <c r="D146" s="39"/>
      <c r="E146" s="39"/>
    </row>
    <row r="147" spans="1:5">
      <c r="A147" s="38"/>
      <c r="B147" s="39"/>
      <c r="C147" s="39"/>
      <c r="D147" s="39"/>
      <c r="E147" s="39"/>
    </row>
    <row r="148" spans="1:5">
      <c r="A148" s="38"/>
      <c r="B148" s="39"/>
      <c r="C148" s="39"/>
      <c r="D148" s="39"/>
      <c r="E148" s="39"/>
    </row>
    <row r="149" spans="1:5">
      <c r="A149" s="38"/>
      <c r="B149" s="39"/>
      <c r="C149" s="39"/>
      <c r="D149" s="39"/>
      <c r="E149" s="39"/>
    </row>
    <row r="150" spans="1:5">
      <c r="A150" s="38"/>
      <c r="B150" s="39"/>
      <c r="C150" s="39"/>
      <c r="D150" s="39"/>
      <c r="E150" s="39"/>
    </row>
    <row r="151" spans="1:5">
      <c r="A151" s="38"/>
      <c r="B151" s="39"/>
      <c r="C151" s="39"/>
      <c r="D151" s="39"/>
      <c r="E151" s="39"/>
    </row>
    <row r="152" spans="1:5">
      <c r="A152" s="38"/>
      <c r="B152" s="39"/>
      <c r="C152" s="39"/>
      <c r="D152" s="39"/>
      <c r="E152" s="39"/>
    </row>
    <row r="153" spans="1:5">
      <c r="A153" s="38"/>
      <c r="B153" s="39"/>
      <c r="C153" s="39"/>
      <c r="D153" s="39"/>
      <c r="E153" s="39"/>
    </row>
    <row r="154" spans="1:5">
      <c r="A154" s="38"/>
      <c r="B154" s="39"/>
      <c r="C154" s="39"/>
      <c r="D154" s="39"/>
      <c r="E154" s="39"/>
    </row>
    <row r="155" spans="1:5">
      <c r="A155" s="38"/>
      <c r="B155" s="39"/>
      <c r="C155" s="39"/>
      <c r="D155" s="39"/>
      <c r="E155" s="39"/>
    </row>
    <row r="156" spans="1:5">
      <c r="A156" s="38"/>
      <c r="B156" s="39"/>
      <c r="C156" s="39"/>
      <c r="D156" s="39"/>
      <c r="E156" s="39"/>
    </row>
    <row r="157" spans="1:5">
      <c r="A157" s="38"/>
      <c r="B157" s="39"/>
      <c r="C157" s="39"/>
      <c r="D157" s="39"/>
      <c r="E157" s="39"/>
    </row>
    <row r="158" spans="1:5">
      <c r="A158" s="38"/>
      <c r="B158" s="39"/>
      <c r="C158" s="39"/>
      <c r="D158" s="39"/>
      <c r="E158" s="39"/>
    </row>
    <row r="159" spans="1:5">
      <c r="A159" s="38"/>
      <c r="B159" s="39"/>
      <c r="C159" s="39"/>
      <c r="D159" s="39"/>
      <c r="E159" s="39"/>
    </row>
    <row r="160" spans="1:5">
      <c r="A160" s="38"/>
      <c r="B160" s="39"/>
      <c r="C160" s="39"/>
      <c r="D160" s="39"/>
      <c r="E160" s="39"/>
    </row>
    <row r="161" spans="1:5">
      <c r="A161" s="38"/>
      <c r="B161" s="39"/>
      <c r="C161" s="39"/>
      <c r="D161" s="39"/>
      <c r="E161" s="39"/>
    </row>
    <row r="162" spans="1:5">
      <c r="A162" s="38"/>
      <c r="B162" s="39"/>
      <c r="C162" s="39"/>
      <c r="D162" s="39"/>
      <c r="E162" s="39"/>
    </row>
    <row r="163" spans="1:5">
      <c r="A163" s="38"/>
      <c r="B163" s="39"/>
      <c r="C163" s="39"/>
      <c r="D163" s="39"/>
      <c r="E163" s="39"/>
    </row>
    <row r="164" spans="1:5">
      <c r="A164" s="38"/>
      <c r="B164" s="39"/>
      <c r="C164" s="39"/>
      <c r="D164" s="39"/>
      <c r="E164" s="39"/>
    </row>
    <row r="165" spans="1:5">
      <c r="A165" s="38"/>
      <c r="B165" s="39"/>
      <c r="C165" s="39"/>
      <c r="D165" s="39"/>
      <c r="E165" s="39"/>
    </row>
    <row r="166" spans="1:5">
      <c r="A166" s="38"/>
      <c r="B166" s="39"/>
      <c r="C166" s="39"/>
      <c r="D166" s="39"/>
      <c r="E166" s="39"/>
    </row>
    <row r="167" spans="1:5">
      <c r="A167" s="38"/>
      <c r="B167" s="39"/>
      <c r="C167" s="39"/>
      <c r="D167" s="39"/>
      <c r="E167" s="39"/>
    </row>
    <row r="168" spans="1:5">
      <c r="A168" s="38"/>
      <c r="B168" s="39"/>
      <c r="C168" s="39"/>
      <c r="D168" s="39"/>
      <c r="E168" s="39"/>
    </row>
    <row r="169" spans="1:5">
      <c r="A169" s="38"/>
      <c r="B169" s="39"/>
      <c r="C169" s="39"/>
      <c r="D169" s="39"/>
      <c r="E169" s="39"/>
    </row>
    <row r="170" spans="1:5">
      <c r="A170" s="38"/>
      <c r="B170" s="39"/>
      <c r="C170" s="39"/>
      <c r="D170" s="39"/>
      <c r="E170" s="39"/>
    </row>
    <row r="171" spans="1:5">
      <c r="A171" s="38"/>
      <c r="B171" s="39"/>
      <c r="C171" s="39"/>
      <c r="D171" s="39"/>
      <c r="E171" s="39"/>
    </row>
    <row r="172" spans="1:5">
      <c r="A172" s="38"/>
      <c r="B172" s="39"/>
      <c r="C172" s="39"/>
      <c r="D172" s="39"/>
      <c r="E172" s="39"/>
    </row>
    <row r="173" spans="1:5">
      <c r="A173" s="38"/>
      <c r="B173" s="39"/>
      <c r="C173" s="39"/>
      <c r="D173" s="39"/>
      <c r="E173" s="39"/>
    </row>
    <row r="174" spans="1:5">
      <c r="A174" s="38"/>
      <c r="B174" s="39"/>
      <c r="C174" s="39"/>
      <c r="D174" s="39"/>
      <c r="E174" s="39"/>
    </row>
    <row r="175" spans="1:5">
      <c r="A175" s="38"/>
      <c r="B175" s="39"/>
      <c r="C175" s="39"/>
      <c r="D175" s="39"/>
      <c r="E175" s="39"/>
    </row>
    <row r="176" spans="1:5">
      <c r="A176" s="38"/>
      <c r="B176" s="39"/>
      <c r="C176" s="39"/>
      <c r="D176" s="39"/>
      <c r="E176" s="39"/>
    </row>
    <row r="177" spans="1:5">
      <c r="A177" s="38"/>
      <c r="B177" s="39"/>
      <c r="C177" s="39"/>
      <c r="D177" s="39"/>
      <c r="E177" s="39"/>
    </row>
    <row r="178" spans="1:5">
      <c r="A178" s="38"/>
      <c r="B178" s="39"/>
      <c r="C178" s="39"/>
      <c r="D178" s="39"/>
      <c r="E178" s="39"/>
    </row>
    <row r="179" spans="1:5">
      <c r="A179" s="38"/>
      <c r="B179" s="39"/>
      <c r="C179" s="39"/>
      <c r="D179" s="39"/>
      <c r="E179" s="39"/>
    </row>
    <row r="180" spans="1:5">
      <c r="A180" s="38"/>
      <c r="B180" s="39"/>
      <c r="C180" s="39"/>
      <c r="D180" s="39"/>
      <c r="E180" s="39"/>
    </row>
    <row r="181" spans="1:5">
      <c r="A181" s="38"/>
      <c r="B181" s="39"/>
      <c r="C181" s="39"/>
      <c r="D181" s="39"/>
      <c r="E181" s="39"/>
    </row>
    <row r="182" spans="1:5">
      <c r="A182" s="38"/>
      <c r="B182" s="39"/>
      <c r="C182" s="39"/>
      <c r="D182" s="39"/>
      <c r="E182" s="39"/>
    </row>
    <row r="183" spans="1:5">
      <c r="A183" s="38"/>
      <c r="B183" s="39"/>
      <c r="C183" s="39"/>
      <c r="D183" s="39"/>
      <c r="E183" s="39"/>
    </row>
    <row r="184" spans="1:5">
      <c r="A184" s="38"/>
      <c r="B184" s="39"/>
      <c r="C184" s="39"/>
      <c r="D184" s="39"/>
      <c r="E184" s="39"/>
    </row>
    <row r="185" spans="1:5">
      <c r="A185" s="38"/>
      <c r="B185" s="39"/>
      <c r="C185" s="39"/>
      <c r="D185" s="39"/>
      <c r="E185" s="39"/>
    </row>
    <row r="186" spans="1:5">
      <c r="A186" s="38"/>
      <c r="B186" s="39"/>
      <c r="C186" s="39"/>
      <c r="D186" s="39"/>
      <c r="E186" s="39"/>
    </row>
    <row r="187" spans="1:5">
      <c r="A187" s="38"/>
      <c r="B187" s="39"/>
      <c r="C187" s="39"/>
      <c r="D187" s="39"/>
      <c r="E187" s="39"/>
    </row>
    <row r="188" spans="1:5">
      <c r="A188" s="38"/>
      <c r="B188" s="39"/>
      <c r="C188" s="39"/>
      <c r="D188" s="39"/>
      <c r="E188" s="39"/>
    </row>
    <row r="189" spans="1:5">
      <c r="A189" s="38"/>
      <c r="B189" s="39"/>
      <c r="C189" s="39"/>
      <c r="D189" s="39"/>
      <c r="E189" s="39"/>
    </row>
    <row r="190" spans="1:5">
      <c r="A190" s="38"/>
      <c r="B190" s="39"/>
      <c r="C190" s="39"/>
      <c r="D190" s="39"/>
      <c r="E190" s="39"/>
    </row>
    <row r="191" spans="1:5">
      <c r="A191" s="38"/>
      <c r="B191" s="39"/>
      <c r="C191" s="39"/>
      <c r="D191" s="39"/>
      <c r="E191" s="39"/>
    </row>
    <row r="192" spans="1:5">
      <c r="A192" s="38"/>
      <c r="B192" s="39"/>
      <c r="C192" s="39"/>
      <c r="D192" s="39"/>
      <c r="E192" s="39"/>
    </row>
    <row r="193" spans="1:5">
      <c r="A193" s="38"/>
      <c r="B193" s="39"/>
      <c r="C193" s="39"/>
      <c r="D193" s="39"/>
      <c r="E193" s="39"/>
    </row>
    <row r="194" spans="1:5">
      <c r="A194" s="38"/>
      <c r="B194" s="39"/>
      <c r="C194" s="39"/>
      <c r="D194" s="39"/>
      <c r="E194" s="39"/>
    </row>
    <row r="195" spans="1:5">
      <c r="A195" s="38"/>
      <c r="B195" s="39"/>
      <c r="C195" s="39"/>
      <c r="D195" s="39"/>
      <c r="E195" s="39"/>
    </row>
    <row r="196" spans="1:5">
      <c r="A196" s="38"/>
      <c r="B196" s="39"/>
      <c r="C196" s="39"/>
      <c r="D196" s="39"/>
      <c r="E196" s="39"/>
    </row>
    <row r="197" spans="1:5">
      <c r="A197" s="38"/>
      <c r="B197" s="39"/>
      <c r="C197" s="39"/>
      <c r="D197" s="39"/>
      <c r="E197" s="39"/>
    </row>
    <row r="198" spans="1:5">
      <c r="A198" s="38"/>
      <c r="B198" s="39"/>
      <c r="C198" s="39"/>
      <c r="D198" s="39"/>
      <c r="E198" s="39"/>
    </row>
    <row r="199" spans="1:5">
      <c r="A199" s="38"/>
      <c r="B199" s="39"/>
      <c r="C199" s="39"/>
      <c r="D199" s="39"/>
      <c r="E199" s="39"/>
    </row>
    <row r="200" spans="1:5">
      <c r="A200" s="38"/>
      <c r="B200" s="39"/>
      <c r="C200" s="39"/>
      <c r="D200" s="39"/>
      <c r="E200" s="39"/>
    </row>
    <row r="201" spans="1:5">
      <c r="A201" s="38"/>
      <c r="B201" s="39"/>
      <c r="C201" s="39"/>
      <c r="D201" s="39"/>
      <c r="E201" s="39"/>
    </row>
    <row r="202" spans="1:5">
      <c r="A202" s="38"/>
      <c r="B202" s="39"/>
      <c r="C202" s="39"/>
      <c r="D202" s="39"/>
      <c r="E202" s="39"/>
    </row>
    <row r="203" spans="1:5">
      <c r="A203" s="38"/>
      <c r="B203" s="39"/>
      <c r="C203" s="39"/>
      <c r="D203" s="39"/>
      <c r="E203" s="39"/>
    </row>
    <row r="204" spans="1:5">
      <c r="A204" s="38"/>
      <c r="B204" s="39"/>
      <c r="C204" s="39"/>
      <c r="D204" s="39"/>
      <c r="E204" s="39"/>
    </row>
    <row r="205" spans="1:5">
      <c r="A205" s="38"/>
      <c r="B205" s="39"/>
      <c r="C205" s="39"/>
      <c r="D205" s="39"/>
      <c r="E205" s="39"/>
    </row>
    <row r="206" spans="1:5">
      <c r="A206" s="38"/>
      <c r="B206" s="39"/>
      <c r="C206" s="39"/>
      <c r="D206" s="39"/>
      <c r="E206" s="39"/>
    </row>
    <row r="207" spans="1:5">
      <c r="A207" s="38"/>
      <c r="B207" s="39"/>
      <c r="C207" s="39"/>
      <c r="D207" s="39"/>
      <c r="E207" s="39"/>
    </row>
    <row r="208" spans="1:5">
      <c r="A208" s="38"/>
      <c r="B208" s="39"/>
      <c r="C208" s="39"/>
      <c r="D208" s="39"/>
      <c r="E208" s="39"/>
    </row>
    <row r="209" spans="1:5">
      <c r="A209" s="38"/>
      <c r="B209" s="39"/>
      <c r="C209" s="39"/>
      <c r="D209" s="39"/>
      <c r="E209" s="39"/>
    </row>
    <row r="210" spans="1:5">
      <c r="A210" s="38"/>
      <c r="B210" s="39"/>
      <c r="C210" s="39"/>
      <c r="D210" s="39"/>
      <c r="E210" s="39"/>
    </row>
    <row r="211" spans="1:5">
      <c r="A211" s="38"/>
      <c r="B211" s="39"/>
      <c r="C211" s="39"/>
      <c r="D211" s="39"/>
      <c r="E211" s="39"/>
    </row>
    <row r="212" spans="1:5">
      <c r="A212" s="38"/>
      <c r="B212" s="39"/>
      <c r="C212" s="39"/>
      <c r="D212" s="39"/>
      <c r="E212" s="39"/>
    </row>
    <row r="213" spans="1:5">
      <c r="A213" s="38"/>
      <c r="B213" s="39"/>
      <c r="C213" s="39"/>
      <c r="D213" s="39"/>
      <c r="E213" s="39"/>
    </row>
    <row r="214" spans="1:5">
      <c r="A214" s="38"/>
      <c r="B214" s="39"/>
      <c r="C214" s="39"/>
      <c r="D214" s="39"/>
      <c r="E214" s="39"/>
    </row>
    <row r="215" spans="1:5">
      <c r="A215" s="38"/>
      <c r="B215" s="39"/>
      <c r="C215" s="39"/>
      <c r="D215" s="39"/>
      <c r="E215" s="39"/>
    </row>
    <row r="216" spans="1:5">
      <c r="A216" s="38"/>
      <c r="B216" s="39"/>
      <c r="C216" s="39"/>
      <c r="D216" s="39"/>
      <c r="E216" s="39"/>
    </row>
    <row r="217" spans="1:5">
      <c r="A217" s="38"/>
      <c r="B217" s="39"/>
      <c r="C217" s="39"/>
      <c r="D217" s="39"/>
      <c r="E217" s="39"/>
    </row>
    <row r="218" spans="1:5">
      <c r="A218" s="38"/>
      <c r="B218" s="39"/>
      <c r="C218" s="39"/>
      <c r="D218" s="39"/>
      <c r="E218" s="39"/>
    </row>
    <row r="219" spans="1:5">
      <c r="A219" s="38"/>
      <c r="B219" s="39"/>
      <c r="C219" s="39"/>
      <c r="D219" s="39"/>
      <c r="E219" s="39"/>
    </row>
    <row r="220" spans="1:5">
      <c r="A220" s="32"/>
      <c r="B220" s="51"/>
      <c r="C220" s="51"/>
      <c r="D220" s="51"/>
      <c r="E220" s="13"/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205"/>
  <sheetViews>
    <sheetView topLeftCell="A5" zoomScale="85" zoomScaleNormal="85" workbookViewId="0">
      <selection activeCell="W37" sqref="W37"/>
    </sheetView>
  </sheetViews>
  <sheetFormatPr defaultRowHeight="14.25"/>
  <cols>
    <col min="1" max="1" width="12.37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94</v>
      </c>
      <c r="B3" t="s">
        <v>95</v>
      </c>
      <c r="C3">
        <v>4514</v>
      </c>
      <c r="D3" s="11" t="s">
        <v>21</v>
      </c>
      <c r="E3" s="10">
        <v>-26.949473000000001</v>
      </c>
    </row>
    <row r="4" spans="1:9" ht="15.75">
      <c r="A4" s="2"/>
      <c r="D4" s="11" t="s">
        <v>22</v>
      </c>
      <c r="E4" s="10">
        <v>152.77822900000001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191"/>
      <c r="B7" s="191"/>
      <c r="C7" s="191"/>
      <c r="D7" s="191"/>
      <c r="E7" s="19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190">
        <v>45845</v>
      </c>
      <c r="B10" s="67">
        <v>75</v>
      </c>
      <c r="C10" s="67">
        <v>0</v>
      </c>
      <c r="D10" s="158">
        <v>0</v>
      </c>
      <c r="E10" s="159">
        <v>75</v>
      </c>
      <c r="H10" s="43"/>
      <c r="I10" s="43"/>
    </row>
    <row r="11" spans="1:9" ht="15">
      <c r="A11" s="209">
        <v>45819</v>
      </c>
      <c r="B11" s="189">
        <v>31</v>
      </c>
      <c r="C11" s="189">
        <v>1362</v>
      </c>
      <c r="D11" s="199">
        <v>0</v>
      </c>
      <c r="E11" s="197">
        <v>1393</v>
      </c>
      <c r="H11" s="43"/>
      <c r="I11" s="43"/>
    </row>
    <row r="12" spans="1:9" ht="15">
      <c r="A12" s="190">
        <v>45798</v>
      </c>
      <c r="B12" s="67">
        <v>0</v>
      </c>
      <c r="C12" s="67">
        <v>0</v>
      </c>
      <c r="D12" s="158">
        <v>0</v>
      </c>
      <c r="E12" s="159">
        <v>0</v>
      </c>
      <c r="H12" s="43"/>
      <c r="I12" s="43"/>
    </row>
    <row r="13" spans="1:9" ht="15">
      <c r="A13" s="66">
        <v>45775</v>
      </c>
      <c r="B13" s="67">
        <v>81</v>
      </c>
      <c r="C13" s="67">
        <v>1547</v>
      </c>
      <c r="D13" s="67">
        <v>0</v>
      </c>
      <c r="E13" s="67">
        <v>1628</v>
      </c>
      <c r="H13" s="43"/>
      <c r="I13" s="43"/>
    </row>
    <row r="14" spans="1:9" ht="15">
      <c r="A14" s="66">
        <v>45740</v>
      </c>
      <c r="B14" s="67">
        <v>150</v>
      </c>
      <c r="C14" s="67">
        <v>1384</v>
      </c>
      <c r="D14" s="67">
        <v>0</v>
      </c>
      <c r="E14" s="67">
        <v>1534</v>
      </c>
      <c r="H14" s="43"/>
      <c r="I14" s="43"/>
    </row>
    <row r="15" spans="1:9" ht="15">
      <c r="A15" s="66">
        <v>45707</v>
      </c>
      <c r="B15" s="67">
        <v>0</v>
      </c>
      <c r="C15" s="67">
        <v>2570</v>
      </c>
      <c r="D15" s="67">
        <v>0</v>
      </c>
      <c r="E15" s="67">
        <v>2570</v>
      </c>
      <c r="H15" s="43"/>
      <c r="I15" s="43"/>
    </row>
    <row r="16" spans="1:9" ht="15">
      <c r="A16" s="66">
        <v>45678</v>
      </c>
      <c r="B16" s="67">
        <v>0</v>
      </c>
      <c r="C16" s="67">
        <v>4295</v>
      </c>
      <c r="D16" s="67">
        <v>0</v>
      </c>
      <c r="E16" s="67">
        <v>4295</v>
      </c>
      <c r="H16" s="43"/>
      <c r="I16" s="43"/>
    </row>
    <row r="17" spans="1:8" ht="15" customHeight="1">
      <c r="A17" s="66">
        <v>45645</v>
      </c>
      <c r="B17" s="67">
        <v>52</v>
      </c>
      <c r="C17" s="67">
        <v>1239</v>
      </c>
      <c r="D17" s="67">
        <v>0</v>
      </c>
      <c r="E17" s="67">
        <v>1291</v>
      </c>
      <c r="H17" s="33"/>
    </row>
    <row r="18" spans="1:8" ht="15" customHeight="1">
      <c r="A18" s="66">
        <v>45617</v>
      </c>
      <c r="B18" s="67">
        <v>180</v>
      </c>
      <c r="C18" s="67">
        <v>720</v>
      </c>
      <c r="D18" s="67">
        <v>0</v>
      </c>
      <c r="E18" s="67">
        <v>900</v>
      </c>
      <c r="H18" s="33"/>
    </row>
    <row r="19" spans="1:8" ht="15" customHeight="1">
      <c r="A19" s="66">
        <v>45575</v>
      </c>
      <c r="B19" s="67">
        <v>0</v>
      </c>
      <c r="C19" s="67">
        <v>3198</v>
      </c>
      <c r="D19" s="67">
        <v>0</v>
      </c>
      <c r="E19" s="67">
        <v>3198</v>
      </c>
      <c r="H19" s="33"/>
    </row>
    <row r="20" spans="1:8" ht="15" customHeight="1">
      <c r="A20" s="66">
        <v>45558</v>
      </c>
      <c r="B20" s="67">
        <v>32</v>
      </c>
      <c r="C20" s="67">
        <v>3591</v>
      </c>
      <c r="D20" s="67">
        <v>0</v>
      </c>
      <c r="E20" s="67">
        <v>3623</v>
      </c>
      <c r="H20" s="33"/>
    </row>
    <row r="21" spans="1:8" ht="15" customHeight="1">
      <c r="A21" s="66">
        <v>45525</v>
      </c>
      <c r="B21" s="67">
        <v>0</v>
      </c>
      <c r="C21" s="67">
        <v>180</v>
      </c>
      <c r="D21" s="67">
        <v>0</v>
      </c>
      <c r="E21" s="67">
        <v>180</v>
      </c>
      <c r="H21" s="33"/>
    </row>
    <row r="22" spans="1:8" ht="15" customHeight="1">
      <c r="A22" s="66">
        <v>45502</v>
      </c>
      <c r="B22" s="67">
        <v>0</v>
      </c>
      <c r="C22" s="67">
        <v>0</v>
      </c>
      <c r="D22" s="67">
        <v>0</v>
      </c>
      <c r="E22" s="67">
        <v>0</v>
      </c>
      <c r="H22" s="33"/>
    </row>
    <row r="23" spans="1:8" ht="15" customHeight="1">
      <c r="A23" s="66">
        <v>45457</v>
      </c>
      <c r="B23" s="67">
        <v>0</v>
      </c>
      <c r="C23" s="67">
        <v>57</v>
      </c>
      <c r="D23" s="67">
        <v>0</v>
      </c>
      <c r="E23" s="67">
        <v>57</v>
      </c>
      <c r="H23" s="33"/>
    </row>
    <row r="24" spans="1:8" ht="15" customHeight="1">
      <c r="A24" s="66">
        <v>45428</v>
      </c>
      <c r="B24" s="67">
        <v>140</v>
      </c>
      <c r="C24" s="67">
        <v>1260</v>
      </c>
      <c r="D24" s="67">
        <v>0</v>
      </c>
      <c r="E24" s="67">
        <v>1400</v>
      </c>
      <c r="H24" s="33"/>
    </row>
    <row r="25" spans="1:8" ht="15" customHeight="1">
      <c r="A25" s="66">
        <v>45384</v>
      </c>
      <c r="B25" s="67">
        <v>114</v>
      </c>
      <c r="C25" s="67">
        <v>1346</v>
      </c>
      <c r="D25" s="67">
        <v>0</v>
      </c>
      <c r="E25" s="67">
        <v>1460</v>
      </c>
      <c r="H25" s="33"/>
    </row>
    <row r="26" spans="1:8" ht="15" customHeight="1">
      <c r="A26" s="66">
        <v>45373</v>
      </c>
      <c r="B26" s="67">
        <v>50</v>
      </c>
      <c r="C26" s="67">
        <v>1662</v>
      </c>
      <c r="D26" s="67">
        <v>0</v>
      </c>
      <c r="E26" s="67">
        <v>1712</v>
      </c>
      <c r="H26" s="33"/>
    </row>
    <row r="27" spans="1:8" ht="15">
      <c r="A27" s="66">
        <v>45344</v>
      </c>
      <c r="B27" s="67">
        <v>88</v>
      </c>
      <c r="C27" s="67">
        <v>262</v>
      </c>
      <c r="D27" s="67">
        <v>0</v>
      </c>
      <c r="E27" s="67">
        <v>350</v>
      </c>
      <c r="H27" s="33"/>
    </row>
    <row r="28" spans="1:8" ht="15">
      <c r="A28" s="66">
        <v>44941</v>
      </c>
      <c r="B28" s="67">
        <v>74</v>
      </c>
      <c r="C28" s="67">
        <v>474</v>
      </c>
      <c r="D28" s="67">
        <v>0</v>
      </c>
      <c r="E28" s="67">
        <v>548</v>
      </c>
      <c r="H28" s="33"/>
    </row>
    <row r="29" spans="1:8" ht="15">
      <c r="A29" s="66">
        <v>45279</v>
      </c>
      <c r="B29" s="67">
        <v>185</v>
      </c>
      <c r="C29" s="67">
        <v>292</v>
      </c>
      <c r="D29" s="67">
        <v>0</v>
      </c>
      <c r="E29" s="67">
        <v>477</v>
      </c>
      <c r="H29" s="33"/>
    </row>
    <row r="30" spans="1:8" ht="15">
      <c r="A30" s="66">
        <v>45245</v>
      </c>
      <c r="B30" s="67">
        <v>30</v>
      </c>
      <c r="C30" s="67">
        <v>713</v>
      </c>
      <c r="D30" s="67">
        <v>0</v>
      </c>
      <c r="E30" s="67">
        <v>743</v>
      </c>
    </row>
    <row r="31" spans="1:8" ht="15">
      <c r="A31" s="66">
        <v>45219</v>
      </c>
      <c r="B31" s="67">
        <v>0</v>
      </c>
      <c r="C31" s="67">
        <v>676</v>
      </c>
      <c r="D31" s="67">
        <v>0</v>
      </c>
      <c r="E31" s="67">
        <v>676</v>
      </c>
    </row>
    <row r="32" spans="1:8" ht="15">
      <c r="A32" s="66">
        <v>45188</v>
      </c>
      <c r="B32" s="67">
        <v>0</v>
      </c>
      <c r="C32" s="67">
        <v>5284</v>
      </c>
      <c r="D32" s="67">
        <v>0</v>
      </c>
      <c r="E32" s="67">
        <v>5284</v>
      </c>
    </row>
    <row r="33" spans="1:5" ht="15">
      <c r="A33" s="66">
        <v>45154</v>
      </c>
      <c r="B33" s="67">
        <v>0</v>
      </c>
      <c r="C33" s="67">
        <v>0</v>
      </c>
      <c r="D33" s="67">
        <v>0</v>
      </c>
      <c r="E33" s="67">
        <v>0</v>
      </c>
    </row>
    <row r="34" spans="1:5" ht="15">
      <c r="A34" s="66">
        <v>45125</v>
      </c>
      <c r="B34" s="67">
        <v>0</v>
      </c>
      <c r="C34" s="67">
        <v>0</v>
      </c>
      <c r="D34" s="67">
        <v>0</v>
      </c>
      <c r="E34" s="67">
        <v>0</v>
      </c>
    </row>
    <row r="35" spans="1:5" ht="15">
      <c r="A35" s="66">
        <v>45096</v>
      </c>
      <c r="B35" s="67">
        <v>200</v>
      </c>
      <c r="C35" s="67">
        <v>0</v>
      </c>
      <c r="D35" s="67">
        <v>0</v>
      </c>
      <c r="E35" s="67">
        <v>200</v>
      </c>
    </row>
    <row r="36" spans="1:5" ht="15">
      <c r="A36" s="66">
        <v>45064</v>
      </c>
      <c r="B36" s="67">
        <v>900</v>
      </c>
      <c r="C36" s="67">
        <v>1032</v>
      </c>
      <c r="D36" s="67">
        <v>0</v>
      </c>
      <c r="E36" s="67">
        <v>1932</v>
      </c>
    </row>
    <row r="37" spans="1:5" ht="15" customHeight="1">
      <c r="A37" s="66">
        <v>45033</v>
      </c>
      <c r="B37" s="67">
        <v>0</v>
      </c>
      <c r="C37" s="67">
        <v>2760</v>
      </c>
      <c r="D37" s="67">
        <v>0</v>
      </c>
      <c r="E37" s="67">
        <v>2760</v>
      </c>
    </row>
    <row r="38" spans="1:5" ht="15" customHeight="1">
      <c r="A38" s="66">
        <v>44988</v>
      </c>
      <c r="B38" s="67">
        <v>0</v>
      </c>
      <c r="C38" s="67">
        <v>6000</v>
      </c>
      <c r="D38" s="67">
        <v>0</v>
      </c>
      <c r="E38" s="67">
        <v>6000</v>
      </c>
    </row>
    <row r="39" spans="1:5" ht="15" customHeight="1">
      <c r="A39" s="66">
        <v>44972</v>
      </c>
      <c r="B39" s="67">
        <v>506</v>
      </c>
      <c r="C39" s="67">
        <v>9619</v>
      </c>
      <c r="D39" s="67">
        <v>0</v>
      </c>
      <c r="E39" s="67">
        <v>10125</v>
      </c>
    </row>
    <row r="40" spans="1:5" ht="15" customHeight="1">
      <c r="A40" s="66">
        <v>44935</v>
      </c>
      <c r="B40" s="67">
        <v>20</v>
      </c>
      <c r="C40" s="67">
        <v>10700</v>
      </c>
      <c r="D40" s="67">
        <v>0</v>
      </c>
      <c r="E40" s="67">
        <v>10720</v>
      </c>
    </row>
    <row r="41" spans="1:5" ht="15" customHeight="1">
      <c r="A41" s="66">
        <v>44909</v>
      </c>
      <c r="B41" s="67">
        <v>0</v>
      </c>
      <c r="C41" s="67">
        <v>2100</v>
      </c>
      <c r="D41" s="67">
        <v>0</v>
      </c>
      <c r="E41" s="67">
        <v>2100</v>
      </c>
    </row>
    <row r="42" spans="1:5" ht="15" customHeight="1">
      <c r="A42" s="66">
        <v>44881</v>
      </c>
      <c r="B42" s="67">
        <v>175</v>
      </c>
      <c r="C42" s="67">
        <v>3325</v>
      </c>
      <c r="D42" s="67">
        <v>0</v>
      </c>
      <c r="E42" s="67">
        <v>3500</v>
      </c>
    </row>
    <row r="43" spans="1:5" ht="15" customHeight="1">
      <c r="A43" s="66">
        <v>44852</v>
      </c>
      <c r="B43" s="67">
        <v>0</v>
      </c>
      <c r="C43" s="67">
        <v>3000</v>
      </c>
      <c r="D43" s="67">
        <v>0</v>
      </c>
      <c r="E43" s="67">
        <v>3000</v>
      </c>
    </row>
    <row r="44" spans="1:5" ht="15" customHeight="1">
      <c r="A44" s="66">
        <v>44818</v>
      </c>
      <c r="B44" s="67">
        <v>10</v>
      </c>
      <c r="C44" s="67">
        <v>830</v>
      </c>
      <c r="D44" s="67">
        <v>0</v>
      </c>
      <c r="E44" s="67">
        <v>840</v>
      </c>
    </row>
    <row r="45" spans="1:5" ht="15" customHeight="1">
      <c r="A45" s="66">
        <v>44790</v>
      </c>
      <c r="B45" s="67">
        <v>0</v>
      </c>
      <c r="C45" s="67">
        <v>0</v>
      </c>
      <c r="D45" s="67">
        <v>0</v>
      </c>
      <c r="E45" s="67">
        <v>0</v>
      </c>
    </row>
    <row r="46" spans="1:5" ht="15" customHeight="1">
      <c r="A46" s="66">
        <v>44768</v>
      </c>
      <c r="B46" s="67">
        <v>0</v>
      </c>
      <c r="C46" s="67">
        <v>0</v>
      </c>
      <c r="D46" s="67">
        <v>0</v>
      </c>
      <c r="E46" s="67">
        <v>0</v>
      </c>
    </row>
    <row r="47" spans="1:5" ht="15" customHeight="1">
      <c r="A47" s="66">
        <v>44734</v>
      </c>
      <c r="B47" s="67">
        <v>47</v>
      </c>
      <c r="C47" s="67">
        <v>140</v>
      </c>
      <c r="D47" s="67">
        <v>0</v>
      </c>
      <c r="E47" s="67">
        <v>187</v>
      </c>
    </row>
    <row r="48" spans="1:5" ht="15" customHeight="1">
      <c r="A48" s="66">
        <v>44706</v>
      </c>
      <c r="B48" s="67">
        <v>724</v>
      </c>
      <c r="C48" s="67">
        <v>235</v>
      </c>
      <c r="D48" s="67">
        <v>0</v>
      </c>
      <c r="E48" s="67">
        <v>959</v>
      </c>
    </row>
    <row r="49" spans="1:5" ht="15" customHeight="1">
      <c r="A49" s="66">
        <v>44670</v>
      </c>
      <c r="B49" s="67">
        <v>450</v>
      </c>
      <c r="C49" s="67">
        <v>1050</v>
      </c>
      <c r="D49" s="67">
        <v>0</v>
      </c>
      <c r="E49" s="67">
        <v>1500</v>
      </c>
    </row>
    <row r="50" spans="1:5" ht="15" customHeight="1">
      <c r="A50" s="66">
        <v>44642</v>
      </c>
      <c r="B50" s="67">
        <v>955</v>
      </c>
      <c r="C50" s="67">
        <v>955</v>
      </c>
      <c r="D50" s="67">
        <v>0</v>
      </c>
      <c r="E50" s="67">
        <v>1910</v>
      </c>
    </row>
    <row r="51" spans="1:5" ht="15" customHeight="1">
      <c r="A51" s="66">
        <v>44608</v>
      </c>
      <c r="B51" s="67">
        <v>7076</v>
      </c>
      <c r="C51" s="67">
        <v>372</v>
      </c>
      <c r="D51" s="67">
        <v>0</v>
      </c>
      <c r="E51" s="67">
        <v>7448</v>
      </c>
    </row>
    <row r="52" spans="1:5" ht="15" customHeight="1">
      <c r="A52" s="66">
        <v>44594</v>
      </c>
      <c r="B52" s="67">
        <v>1665</v>
      </c>
      <c r="C52" s="67">
        <v>2235</v>
      </c>
      <c r="D52" s="67">
        <v>0</v>
      </c>
      <c r="E52" s="67">
        <v>3900</v>
      </c>
    </row>
    <row r="53" spans="1:5" ht="15" customHeight="1">
      <c r="A53" s="66">
        <v>44572</v>
      </c>
      <c r="B53" s="67">
        <v>1755</v>
      </c>
      <c r="C53" s="67">
        <v>2520</v>
      </c>
      <c r="D53" s="67">
        <v>0</v>
      </c>
      <c r="E53" s="67">
        <v>4275</v>
      </c>
    </row>
    <row r="54" spans="1:5" ht="15" customHeight="1">
      <c r="A54" s="66">
        <v>44552</v>
      </c>
      <c r="B54" s="67">
        <v>2300</v>
      </c>
      <c r="C54" s="67">
        <v>1620</v>
      </c>
      <c r="D54" s="67">
        <v>0</v>
      </c>
      <c r="E54" s="67">
        <v>3920</v>
      </c>
    </row>
    <row r="55" spans="1:5" ht="15" customHeight="1">
      <c r="A55" s="66">
        <v>44518</v>
      </c>
      <c r="B55" s="67">
        <v>600</v>
      </c>
      <c r="C55" s="67">
        <v>2400</v>
      </c>
      <c r="D55" s="67">
        <v>0</v>
      </c>
      <c r="E55" s="67">
        <v>3000</v>
      </c>
    </row>
    <row r="56" spans="1:5" ht="15" customHeight="1">
      <c r="A56" s="66">
        <v>44490</v>
      </c>
      <c r="B56" s="67">
        <v>0</v>
      </c>
      <c r="C56" s="67">
        <v>500</v>
      </c>
      <c r="D56" s="67">
        <v>0</v>
      </c>
      <c r="E56" s="67">
        <v>500</v>
      </c>
    </row>
    <row r="57" spans="1:5" ht="15" customHeight="1">
      <c r="A57" s="66">
        <v>44468</v>
      </c>
      <c r="B57" s="67">
        <v>0</v>
      </c>
      <c r="C57" s="67">
        <v>1000</v>
      </c>
      <c r="D57" s="67">
        <v>0</v>
      </c>
      <c r="E57" s="67">
        <v>1000</v>
      </c>
    </row>
    <row r="58" spans="1:5" ht="15" customHeight="1">
      <c r="A58" s="66">
        <v>44446</v>
      </c>
      <c r="B58" s="67">
        <v>0</v>
      </c>
      <c r="C58" s="67">
        <v>1000</v>
      </c>
      <c r="D58" s="67">
        <v>0</v>
      </c>
      <c r="E58" s="67">
        <v>1000</v>
      </c>
    </row>
    <row r="59" spans="1:5" ht="15" customHeight="1">
      <c r="A59" s="66">
        <v>44428</v>
      </c>
      <c r="B59" s="67">
        <v>0</v>
      </c>
      <c r="C59" s="67">
        <v>0</v>
      </c>
      <c r="D59" s="67">
        <v>0</v>
      </c>
      <c r="E59" s="67">
        <v>0</v>
      </c>
    </row>
    <row r="60" spans="1:5" ht="15" customHeight="1">
      <c r="A60" s="66">
        <v>44399</v>
      </c>
      <c r="B60" s="67">
        <v>0</v>
      </c>
      <c r="C60" s="67">
        <v>0</v>
      </c>
      <c r="D60" s="67">
        <v>0</v>
      </c>
      <c r="E60" s="67">
        <v>0</v>
      </c>
    </row>
    <row r="61" spans="1:5" ht="15" customHeight="1">
      <c r="A61" s="66">
        <v>44392</v>
      </c>
      <c r="B61" s="67">
        <v>0</v>
      </c>
      <c r="C61" s="67">
        <v>0</v>
      </c>
      <c r="D61" s="67">
        <v>0</v>
      </c>
      <c r="E61" s="67">
        <v>0</v>
      </c>
    </row>
    <row r="62" spans="1:5" ht="15" customHeight="1">
      <c r="A62" s="66">
        <v>44368</v>
      </c>
      <c r="B62" s="67">
        <v>0</v>
      </c>
      <c r="C62" s="67">
        <v>0</v>
      </c>
      <c r="D62" s="67">
        <v>0</v>
      </c>
      <c r="E62" s="67">
        <v>0</v>
      </c>
    </row>
    <row r="63" spans="1:5" ht="15" customHeight="1">
      <c r="A63" s="66">
        <v>44335</v>
      </c>
      <c r="B63" s="67">
        <v>0</v>
      </c>
      <c r="C63" s="67">
        <v>0</v>
      </c>
      <c r="D63" s="67">
        <v>0</v>
      </c>
      <c r="E63" s="67">
        <v>0</v>
      </c>
    </row>
    <row r="64" spans="1:5" ht="15" customHeight="1">
      <c r="A64" s="66">
        <v>44328</v>
      </c>
      <c r="B64" s="67">
        <v>0</v>
      </c>
      <c r="C64" s="67">
        <v>0</v>
      </c>
      <c r="D64" s="67">
        <v>0</v>
      </c>
      <c r="E64" s="67">
        <v>0</v>
      </c>
    </row>
    <row r="65" spans="1:5" ht="15" customHeight="1">
      <c r="A65" s="66">
        <v>44306</v>
      </c>
      <c r="B65" s="67">
        <v>480</v>
      </c>
      <c r="C65" s="67">
        <v>480</v>
      </c>
      <c r="D65" s="67">
        <v>0</v>
      </c>
      <c r="E65" s="67">
        <v>960</v>
      </c>
    </row>
    <row r="66" spans="1:5" ht="15" customHeight="1">
      <c r="A66" s="66">
        <v>44273</v>
      </c>
      <c r="B66" s="67">
        <v>140</v>
      </c>
      <c r="C66" s="67">
        <v>2660</v>
      </c>
      <c r="D66" s="67">
        <v>0</v>
      </c>
      <c r="E66" s="67">
        <v>2800</v>
      </c>
    </row>
    <row r="67" spans="1:5" ht="15" customHeight="1">
      <c r="A67" s="66">
        <v>44243</v>
      </c>
      <c r="B67" s="67">
        <v>1200</v>
      </c>
      <c r="C67" s="67">
        <v>2800</v>
      </c>
      <c r="D67" s="67">
        <v>700</v>
      </c>
      <c r="E67" s="67">
        <v>4700</v>
      </c>
    </row>
    <row r="68" spans="1:5" ht="15" customHeight="1">
      <c r="A68" s="66">
        <v>44232</v>
      </c>
      <c r="B68" s="67">
        <v>1875</v>
      </c>
      <c r="C68" s="67">
        <v>5625</v>
      </c>
      <c r="D68" s="67">
        <v>1000</v>
      </c>
      <c r="E68" s="67">
        <v>8500</v>
      </c>
    </row>
    <row r="69" spans="1:5" ht="15" customHeight="1">
      <c r="A69" s="66">
        <v>44217</v>
      </c>
      <c r="B69" s="67">
        <v>800</v>
      </c>
      <c r="C69" s="67">
        <v>200</v>
      </c>
      <c r="D69" s="67">
        <v>0</v>
      </c>
      <c r="E69" s="67">
        <f>SUM(B69:D69)</f>
        <v>1000</v>
      </c>
    </row>
    <row r="70" spans="1:5" ht="15" customHeight="1">
      <c r="A70" s="66">
        <v>44186</v>
      </c>
      <c r="B70" s="67">
        <v>600</v>
      </c>
      <c r="C70" s="67">
        <v>600</v>
      </c>
      <c r="D70" s="67">
        <v>0</v>
      </c>
      <c r="E70" s="67">
        <f>SUM(B70:D70)</f>
        <v>1200</v>
      </c>
    </row>
    <row r="71" spans="1:5" ht="15" customHeight="1">
      <c r="A71" s="66">
        <v>44153</v>
      </c>
      <c r="B71" s="67">
        <v>2306</v>
      </c>
      <c r="C71" s="67">
        <v>1383</v>
      </c>
      <c r="D71" s="67">
        <v>923</v>
      </c>
      <c r="E71" s="67">
        <f>SUM(B71:D71)</f>
        <v>4612</v>
      </c>
    </row>
    <row r="72" spans="1:5" ht="15" customHeight="1">
      <c r="A72" s="66">
        <v>44126</v>
      </c>
      <c r="B72" s="67">
        <v>2100</v>
      </c>
      <c r="C72" s="67">
        <v>900</v>
      </c>
      <c r="D72" s="67">
        <v>0</v>
      </c>
      <c r="E72" s="67">
        <f>SUM(B72:D72)</f>
        <v>3000</v>
      </c>
    </row>
    <row r="73" spans="1:5" ht="15" customHeight="1">
      <c r="A73" s="66">
        <v>44095</v>
      </c>
      <c r="B73" s="67">
        <v>160</v>
      </c>
      <c r="C73" s="67">
        <v>40</v>
      </c>
      <c r="D73" s="67">
        <v>0</v>
      </c>
      <c r="E73" s="67">
        <v>200</v>
      </c>
    </row>
    <row r="74" spans="1:5" ht="15">
      <c r="A74" s="66">
        <v>44063</v>
      </c>
      <c r="B74" s="67">
        <v>0</v>
      </c>
      <c r="C74" s="67">
        <v>0</v>
      </c>
      <c r="D74" s="67">
        <v>0</v>
      </c>
      <c r="E74" s="67">
        <f>SUM(B74:D74)</f>
        <v>0</v>
      </c>
    </row>
    <row r="75" spans="1:5" ht="15">
      <c r="A75" s="66">
        <v>44049</v>
      </c>
      <c r="B75" s="67">
        <v>0</v>
      </c>
      <c r="C75" s="67">
        <v>0</v>
      </c>
      <c r="D75" s="67">
        <v>0</v>
      </c>
      <c r="E75" s="67">
        <f>SUM(B75:D75)</f>
        <v>0</v>
      </c>
    </row>
    <row r="76" spans="1:5" ht="15">
      <c r="A76" s="66">
        <v>44020</v>
      </c>
      <c r="B76" s="67">
        <v>0</v>
      </c>
      <c r="C76" s="67">
        <v>0</v>
      </c>
      <c r="D76" s="67">
        <v>0</v>
      </c>
      <c r="E76" s="67">
        <v>0</v>
      </c>
    </row>
    <row r="77" spans="1:5" ht="15">
      <c r="A77" s="66">
        <v>43997</v>
      </c>
      <c r="B77" s="67">
        <v>1116</v>
      </c>
      <c r="C77" s="67">
        <v>1116</v>
      </c>
      <c r="D77" s="67">
        <v>0</v>
      </c>
      <c r="E77" s="67">
        <f>SUM(B77:D77)</f>
        <v>2232</v>
      </c>
    </row>
    <row r="78" spans="1:5" ht="15">
      <c r="A78" s="66">
        <v>43972</v>
      </c>
      <c r="B78" s="67">
        <v>1290</v>
      </c>
      <c r="C78" s="67">
        <v>860</v>
      </c>
      <c r="D78" s="67">
        <v>0</v>
      </c>
      <c r="E78" s="67">
        <v>2150</v>
      </c>
    </row>
    <row r="79" spans="1:5" ht="15">
      <c r="A79" s="66">
        <v>43930</v>
      </c>
      <c r="B79" s="67">
        <v>2000</v>
      </c>
      <c r="C79" s="67">
        <v>4000</v>
      </c>
      <c r="D79" s="67">
        <v>0</v>
      </c>
      <c r="E79" s="67">
        <v>6000</v>
      </c>
    </row>
    <row r="80" spans="1:5" ht="15">
      <c r="A80" s="66">
        <v>43906</v>
      </c>
      <c r="B80" s="67">
        <v>565</v>
      </c>
      <c r="C80" s="67">
        <v>5091</v>
      </c>
      <c r="D80" s="67">
        <v>0</v>
      </c>
      <c r="E80" s="67">
        <v>5656</v>
      </c>
    </row>
    <row r="81" spans="1:5" ht="15">
      <c r="A81" s="66">
        <v>43882</v>
      </c>
      <c r="B81" s="67">
        <v>3648</v>
      </c>
      <c r="C81" s="67">
        <v>8510</v>
      </c>
      <c r="D81" s="67">
        <v>0</v>
      </c>
      <c r="E81" s="67">
        <v>12158</v>
      </c>
    </row>
    <row r="82" spans="1:5" ht="15">
      <c r="A82" s="66">
        <v>43853</v>
      </c>
      <c r="B82" s="67">
        <v>6288</v>
      </c>
      <c r="C82" s="67">
        <v>14671</v>
      </c>
      <c r="D82" s="67">
        <v>0</v>
      </c>
      <c r="E82" s="67">
        <f>SUM(B82:D82)</f>
        <v>20959</v>
      </c>
    </row>
    <row r="83" spans="1:5" ht="15">
      <c r="A83" s="66" t="s">
        <v>96</v>
      </c>
      <c r="B83" s="67" t="s">
        <v>97</v>
      </c>
      <c r="C83" s="67" t="s">
        <v>98</v>
      </c>
      <c r="D83" s="67" t="s">
        <v>35</v>
      </c>
      <c r="E83" s="67" t="s">
        <v>99</v>
      </c>
    </row>
    <row r="84" spans="1:5" ht="15">
      <c r="A84" s="66">
        <v>43822</v>
      </c>
      <c r="B84" s="67">
        <v>868</v>
      </c>
      <c r="C84" s="67">
        <v>2600</v>
      </c>
      <c r="D84" s="67">
        <v>0</v>
      </c>
      <c r="E84" s="67">
        <f>SUM(B84:D84)</f>
        <v>3468</v>
      </c>
    </row>
    <row r="85" spans="1:5" ht="15">
      <c r="A85" s="66">
        <v>43801</v>
      </c>
      <c r="B85" s="67" t="s">
        <v>100</v>
      </c>
      <c r="C85" s="67" t="s">
        <v>101</v>
      </c>
      <c r="D85" s="67" t="s">
        <v>35</v>
      </c>
      <c r="E85" s="67">
        <v>2260</v>
      </c>
    </row>
    <row r="86" spans="1:5" ht="15">
      <c r="A86" s="66">
        <v>43784</v>
      </c>
      <c r="B86" s="67">
        <v>1360</v>
      </c>
      <c r="C86" s="67">
        <v>908</v>
      </c>
      <c r="D86" s="67">
        <v>0</v>
      </c>
      <c r="E86" s="67">
        <f>SUM(B86:D86)</f>
        <v>2268</v>
      </c>
    </row>
    <row r="87" spans="1:5" ht="15">
      <c r="A87" s="66">
        <v>43759</v>
      </c>
      <c r="B87" s="67">
        <v>750</v>
      </c>
      <c r="C87" s="67">
        <v>750</v>
      </c>
      <c r="D87" s="67">
        <v>0</v>
      </c>
      <c r="E87" s="67">
        <f t="shared" ref="E87:E92" si="0">SUM(B87:D87)</f>
        <v>1500</v>
      </c>
    </row>
    <row r="88" spans="1:5" ht="15">
      <c r="A88" s="66">
        <v>43720</v>
      </c>
      <c r="B88" s="67">
        <v>1650</v>
      </c>
      <c r="C88" s="67">
        <v>1100</v>
      </c>
      <c r="D88" s="67">
        <v>0</v>
      </c>
      <c r="E88" s="67">
        <f t="shared" si="0"/>
        <v>2750</v>
      </c>
    </row>
    <row r="89" spans="1:5" ht="15">
      <c r="A89" s="66">
        <v>43682</v>
      </c>
      <c r="B89" s="67">
        <v>0</v>
      </c>
      <c r="C89" s="67">
        <v>2750</v>
      </c>
      <c r="D89" s="67">
        <v>0</v>
      </c>
      <c r="E89" s="67">
        <f t="shared" si="0"/>
        <v>2750</v>
      </c>
    </row>
    <row r="90" spans="1:5" ht="15">
      <c r="A90" s="66">
        <v>43658</v>
      </c>
      <c r="B90" s="67">
        <v>0</v>
      </c>
      <c r="C90" s="67">
        <v>0</v>
      </c>
      <c r="D90" s="67">
        <v>0</v>
      </c>
      <c r="E90" s="67">
        <f t="shared" si="0"/>
        <v>0</v>
      </c>
    </row>
    <row r="91" spans="1:5" ht="15">
      <c r="A91" s="66">
        <v>43629</v>
      </c>
      <c r="B91" s="67">
        <v>0</v>
      </c>
      <c r="C91" s="67">
        <v>0</v>
      </c>
      <c r="D91" s="67">
        <v>0</v>
      </c>
      <c r="E91" s="67">
        <f t="shared" si="0"/>
        <v>0</v>
      </c>
    </row>
    <row r="92" spans="1:5" ht="15">
      <c r="A92" s="66">
        <v>43612</v>
      </c>
      <c r="B92" s="67">
        <v>0</v>
      </c>
      <c r="C92" s="67">
        <v>0</v>
      </c>
      <c r="D92" s="67">
        <v>0</v>
      </c>
      <c r="E92" s="67">
        <f t="shared" si="0"/>
        <v>0</v>
      </c>
    </row>
    <row r="93" spans="1:5" ht="15">
      <c r="A93" s="66">
        <v>43601</v>
      </c>
      <c r="B93" s="67">
        <v>0</v>
      </c>
      <c r="C93" s="67">
        <v>400</v>
      </c>
      <c r="D93" s="67">
        <v>0</v>
      </c>
      <c r="E93" s="67">
        <f t="shared" ref="E93:E98" si="1">SUM(B93:D93)</f>
        <v>400</v>
      </c>
    </row>
    <row r="94" spans="1:5" ht="15">
      <c r="A94" s="66">
        <v>43593</v>
      </c>
      <c r="B94" s="67">
        <v>0</v>
      </c>
      <c r="C94" s="67">
        <v>0</v>
      </c>
      <c r="D94" s="67">
        <v>0</v>
      </c>
      <c r="E94" s="67">
        <f t="shared" si="1"/>
        <v>0</v>
      </c>
    </row>
    <row r="95" spans="1:5" ht="15">
      <c r="A95" s="66">
        <v>43566</v>
      </c>
      <c r="B95" s="67">
        <v>9882</v>
      </c>
      <c r="C95" s="67">
        <v>9882</v>
      </c>
      <c r="D95" s="67">
        <v>0</v>
      </c>
      <c r="E95" s="67">
        <f t="shared" si="1"/>
        <v>19764</v>
      </c>
    </row>
    <row r="96" spans="1:5" ht="15">
      <c r="A96" s="66">
        <v>43559</v>
      </c>
      <c r="B96" s="67">
        <v>9997</v>
      </c>
      <c r="C96" s="67">
        <v>14790</v>
      </c>
      <c r="D96" s="67">
        <v>0</v>
      </c>
      <c r="E96" s="67">
        <f t="shared" si="1"/>
        <v>24787</v>
      </c>
    </row>
    <row r="97" spans="1:5" ht="15">
      <c r="A97" s="66">
        <v>43551</v>
      </c>
      <c r="B97" s="67">
        <v>9997</v>
      </c>
      <c r="C97" s="67">
        <v>19720</v>
      </c>
      <c r="D97" s="67">
        <v>15000</v>
      </c>
      <c r="E97" s="67">
        <f t="shared" si="1"/>
        <v>44717</v>
      </c>
    </row>
    <row r="98" spans="1:5" ht="15">
      <c r="A98" s="66">
        <v>43545</v>
      </c>
      <c r="B98" s="67">
        <v>7617</v>
      </c>
      <c r="C98" s="67">
        <v>11425</v>
      </c>
      <c r="D98" s="67">
        <v>15000</v>
      </c>
      <c r="E98" s="67">
        <f t="shared" si="1"/>
        <v>34042</v>
      </c>
    </row>
    <row r="99" spans="1:5" ht="15">
      <c r="A99" s="66">
        <v>43538</v>
      </c>
      <c r="B99" s="67">
        <v>10988</v>
      </c>
      <c r="C99" s="67">
        <v>10988</v>
      </c>
      <c r="D99" s="67">
        <v>40000</v>
      </c>
      <c r="E99" s="67">
        <f t="shared" ref="E99:E105" si="2">SUM(B99:D99)</f>
        <v>61976</v>
      </c>
    </row>
    <row r="100" spans="1:5" ht="15">
      <c r="A100" s="66">
        <v>43531</v>
      </c>
      <c r="B100" s="67">
        <v>11464</v>
      </c>
      <c r="C100" s="67">
        <v>11464</v>
      </c>
      <c r="D100" s="67">
        <v>50000</v>
      </c>
      <c r="E100" s="67">
        <f t="shared" si="2"/>
        <v>72928</v>
      </c>
    </row>
    <row r="101" spans="1:5" ht="15">
      <c r="A101" s="66">
        <v>43523</v>
      </c>
      <c r="B101" s="67">
        <v>11691</v>
      </c>
      <c r="C101" s="67">
        <v>11691</v>
      </c>
      <c r="D101" s="67">
        <v>50000</v>
      </c>
      <c r="E101" s="67">
        <f t="shared" si="2"/>
        <v>73382</v>
      </c>
    </row>
    <row r="102" spans="1:5" ht="15">
      <c r="A102" s="66">
        <v>43518</v>
      </c>
      <c r="B102" s="67">
        <v>12056</v>
      </c>
      <c r="C102" s="67">
        <v>12056</v>
      </c>
      <c r="D102" s="67">
        <v>50000</v>
      </c>
      <c r="E102" s="67">
        <f t="shared" si="2"/>
        <v>74112</v>
      </c>
    </row>
    <row r="103" spans="1:5" ht="15">
      <c r="A103" s="66">
        <v>43510</v>
      </c>
      <c r="B103" s="67">
        <v>13812</v>
      </c>
      <c r="C103" s="67">
        <v>13812</v>
      </c>
      <c r="D103" s="67">
        <v>50000</v>
      </c>
      <c r="E103" s="67">
        <f t="shared" si="2"/>
        <v>77624</v>
      </c>
    </row>
    <row r="104" spans="1:5" ht="15">
      <c r="A104" s="66">
        <v>43502</v>
      </c>
      <c r="B104" s="67">
        <v>9208</v>
      </c>
      <c r="C104" s="67">
        <v>13813</v>
      </c>
      <c r="D104" s="67">
        <v>50000</v>
      </c>
      <c r="E104" s="67">
        <f t="shared" si="2"/>
        <v>73021</v>
      </c>
    </row>
    <row r="105" spans="1:5" ht="15">
      <c r="A105" s="66">
        <v>43494</v>
      </c>
      <c r="B105" s="67">
        <v>10381</v>
      </c>
      <c r="C105" s="67">
        <v>12688</v>
      </c>
      <c r="D105" s="67">
        <v>50000</v>
      </c>
      <c r="E105" s="67">
        <f t="shared" si="2"/>
        <v>73069</v>
      </c>
    </row>
    <row r="106" spans="1:5" ht="15">
      <c r="A106" s="66" t="s">
        <v>102</v>
      </c>
      <c r="B106" s="67" t="s">
        <v>103</v>
      </c>
      <c r="C106" s="67" t="s">
        <v>104</v>
      </c>
      <c r="D106" s="67" t="s">
        <v>105</v>
      </c>
      <c r="E106" s="67" t="s">
        <v>106</v>
      </c>
    </row>
    <row r="107" spans="1:5" ht="15">
      <c r="A107" s="66" t="s">
        <v>107</v>
      </c>
      <c r="B107" s="67" t="s">
        <v>108</v>
      </c>
      <c r="C107" s="67" t="s">
        <v>109</v>
      </c>
      <c r="D107" s="67" t="s">
        <v>110</v>
      </c>
      <c r="E107" s="67">
        <v>125890</v>
      </c>
    </row>
    <row r="108" spans="1:5" ht="15">
      <c r="A108" s="66">
        <v>43473</v>
      </c>
      <c r="B108" s="67">
        <v>1034</v>
      </c>
      <c r="C108" s="67">
        <v>19646</v>
      </c>
      <c r="D108" s="67">
        <v>110050</v>
      </c>
      <c r="E108" s="67">
        <f>SUM(B108:D108)</f>
        <v>130730</v>
      </c>
    </row>
    <row r="109" spans="1:5" ht="15">
      <c r="A109" s="66">
        <v>43453</v>
      </c>
      <c r="B109" s="67">
        <v>1063</v>
      </c>
      <c r="C109" s="67">
        <v>20187</v>
      </c>
      <c r="D109" s="67">
        <v>0</v>
      </c>
      <c r="E109" s="67">
        <f>SUM(B109:D109)</f>
        <v>21250</v>
      </c>
    </row>
    <row r="110" spans="1:5" ht="15">
      <c r="A110" s="66" t="s">
        <v>111</v>
      </c>
      <c r="B110" s="67">
        <v>4160</v>
      </c>
      <c r="C110" s="67">
        <v>12479</v>
      </c>
      <c r="D110" s="67">
        <v>0</v>
      </c>
      <c r="E110" s="67">
        <f>SUM(B110:D110)</f>
        <v>16639</v>
      </c>
    </row>
    <row r="111" spans="1:5" ht="15">
      <c r="A111" s="66">
        <v>43409</v>
      </c>
      <c r="B111" s="67">
        <v>1007</v>
      </c>
      <c r="C111" s="67">
        <v>9070</v>
      </c>
      <c r="D111" s="67">
        <v>0</v>
      </c>
      <c r="E111" s="67">
        <f>SUM(B111:D111)</f>
        <v>10077</v>
      </c>
    </row>
    <row r="112" spans="1:5" ht="15">
      <c r="A112" s="66">
        <v>43381</v>
      </c>
      <c r="B112" s="67">
        <v>1753</v>
      </c>
      <c r="C112" s="67">
        <v>15784</v>
      </c>
      <c r="D112" s="67">
        <v>0</v>
      </c>
      <c r="E112" s="67">
        <f t="shared" ref="E112:E117" si="3">SUM(B112:D112)</f>
        <v>17537</v>
      </c>
    </row>
    <row r="113" spans="1:5" ht="15">
      <c r="A113" s="66">
        <v>43348</v>
      </c>
      <c r="B113" s="67">
        <v>4370</v>
      </c>
      <c r="C113" s="67">
        <v>17430</v>
      </c>
      <c r="D113" s="67">
        <v>0</v>
      </c>
      <c r="E113" s="67">
        <f t="shared" si="3"/>
        <v>21800</v>
      </c>
    </row>
    <row r="114" spans="1:5" ht="15">
      <c r="A114" s="66">
        <v>43327</v>
      </c>
      <c r="B114" s="67">
        <v>0</v>
      </c>
      <c r="C114" s="67">
        <v>0</v>
      </c>
      <c r="D114" s="67">
        <v>0</v>
      </c>
      <c r="E114" s="67">
        <f t="shared" si="3"/>
        <v>0</v>
      </c>
    </row>
    <row r="115" spans="1:5" ht="15">
      <c r="A115" s="66">
        <v>43291</v>
      </c>
      <c r="B115" s="67">
        <v>0</v>
      </c>
      <c r="C115" s="67">
        <v>0</v>
      </c>
      <c r="D115" s="67">
        <v>0</v>
      </c>
      <c r="E115" s="67">
        <f t="shared" si="3"/>
        <v>0</v>
      </c>
    </row>
    <row r="116" spans="1:5" ht="15">
      <c r="A116" s="66">
        <v>43255</v>
      </c>
      <c r="B116" s="67">
        <v>0</v>
      </c>
      <c r="C116" s="67">
        <v>0</v>
      </c>
      <c r="D116" s="67">
        <v>0</v>
      </c>
      <c r="E116" s="67">
        <f t="shared" si="3"/>
        <v>0</v>
      </c>
    </row>
    <row r="117" spans="1:5" ht="15">
      <c r="A117" s="66">
        <v>43222</v>
      </c>
      <c r="B117" s="67">
        <v>1680</v>
      </c>
      <c r="C117" s="67">
        <v>2380</v>
      </c>
      <c r="D117" s="67">
        <v>0</v>
      </c>
      <c r="E117" s="67">
        <f t="shared" si="3"/>
        <v>4060</v>
      </c>
    </row>
    <row r="118" spans="1:5" ht="15">
      <c r="A118" s="66">
        <v>43194</v>
      </c>
      <c r="B118" s="67">
        <v>5160</v>
      </c>
      <c r="C118" s="67">
        <v>2280</v>
      </c>
      <c r="D118" s="67">
        <v>0</v>
      </c>
      <c r="E118" s="67">
        <f t="shared" ref="E118:E123" si="4">SUM(B118:D118)</f>
        <v>7440</v>
      </c>
    </row>
    <row r="119" spans="1:5" ht="15">
      <c r="A119" s="66">
        <v>43165</v>
      </c>
      <c r="B119" s="67">
        <v>6400</v>
      </c>
      <c r="C119" s="67">
        <v>1600</v>
      </c>
      <c r="D119" s="67">
        <v>0</v>
      </c>
      <c r="E119" s="67">
        <f t="shared" si="4"/>
        <v>8000</v>
      </c>
    </row>
    <row r="120" spans="1:5" ht="15">
      <c r="A120" s="66">
        <v>43136</v>
      </c>
      <c r="B120" s="67">
        <v>1506</v>
      </c>
      <c r="C120" s="67">
        <v>13550</v>
      </c>
      <c r="D120" s="67">
        <v>0</v>
      </c>
      <c r="E120" s="67">
        <f t="shared" si="4"/>
        <v>15056</v>
      </c>
    </row>
    <row r="121" spans="1:5" ht="15">
      <c r="A121" s="66">
        <v>43117</v>
      </c>
      <c r="B121" s="67">
        <v>5650</v>
      </c>
      <c r="C121" s="67">
        <v>22600</v>
      </c>
      <c r="D121" s="67">
        <v>0</v>
      </c>
      <c r="E121" s="67">
        <f t="shared" si="4"/>
        <v>28250</v>
      </c>
    </row>
    <row r="122" spans="1:5" ht="15">
      <c r="A122" s="66">
        <v>43084</v>
      </c>
      <c r="B122" s="67">
        <v>9300</v>
      </c>
      <c r="C122" s="67">
        <v>13950</v>
      </c>
      <c r="D122" s="67">
        <v>0</v>
      </c>
      <c r="E122" s="67">
        <f t="shared" si="4"/>
        <v>23250</v>
      </c>
    </row>
    <row r="123" spans="1:5" ht="15">
      <c r="A123" s="66">
        <v>43053</v>
      </c>
      <c r="B123" s="67">
        <v>1560</v>
      </c>
      <c r="C123" s="67">
        <v>14040</v>
      </c>
      <c r="D123" s="67">
        <v>0</v>
      </c>
      <c r="E123" s="67">
        <f t="shared" si="4"/>
        <v>15600</v>
      </c>
    </row>
    <row r="124" spans="1:5" ht="15">
      <c r="A124" s="66">
        <v>43028</v>
      </c>
      <c r="B124" s="67">
        <v>1000</v>
      </c>
      <c r="C124" s="67">
        <v>9000</v>
      </c>
      <c r="D124" s="67">
        <v>0</v>
      </c>
      <c r="E124" s="67">
        <f t="shared" ref="E124:E129" si="5">SUM(B124:D124)</f>
        <v>10000</v>
      </c>
    </row>
    <row r="125" spans="1:5" ht="15">
      <c r="A125" s="66">
        <v>42982</v>
      </c>
      <c r="B125" s="67">
        <v>125</v>
      </c>
      <c r="C125" s="67">
        <v>265</v>
      </c>
      <c r="D125" s="67">
        <v>0</v>
      </c>
      <c r="E125" s="67">
        <f t="shared" si="5"/>
        <v>390</v>
      </c>
    </row>
    <row r="126" spans="1:5" ht="15">
      <c r="A126" s="66">
        <v>42949</v>
      </c>
      <c r="B126" s="67">
        <v>0</v>
      </c>
      <c r="C126" s="67">
        <v>0</v>
      </c>
      <c r="D126" s="67">
        <v>0</v>
      </c>
      <c r="E126" s="67">
        <f t="shared" si="5"/>
        <v>0</v>
      </c>
    </row>
    <row r="127" spans="1:5" ht="15">
      <c r="A127" s="66">
        <v>42930</v>
      </c>
      <c r="B127" s="67">
        <v>0</v>
      </c>
      <c r="C127" s="67">
        <v>0</v>
      </c>
      <c r="D127" s="67">
        <v>0</v>
      </c>
      <c r="E127" s="67">
        <f t="shared" si="5"/>
        <v>0</v>
      </c>
    </row>
    <row r="128" spans="1:5" ht="15">
      <c r="A128" s="66">
        <v>42899</v>
      </c>
      <c r="B128" s="67">
        <v>0</v>
      </c>
      <c r="C128" s="67">
        <v>0</v>
      </c>
      <c r="D128" s="67">
        <v>0</v>
      </c>
      <c r="E128" s="67">
        <f t="shared" si="5"/>
        <v>0</v>
      </c>
    </row>
    <row r="129" spans="1:5" ht="15">
      <c r="A129" s="66">
        <v>42860</v>
      </c>
      <c r="B129" s="67">
        <v>300</v>
      </c>
      <c r="C129" s="67">
        <v>1500</v>
      </c>
      <c r="D129" s="67">
        <v>0</v>
      </c>
      <c r="E129" s="67">
        <f t="shared" si="5"/>
        <v>1800</v>
      </c>
    </row>
    <row r="130" spans="1:5" ht="15">
      <c r="A130" s="66">
        <v>42839</v>
      </c>
      <c r="B130" s="67">
        <v>400</v>
      </c>
      <c r="C130" s="67">
        <v>1800</v>
      </c>
      <c r="D130" s="67">
        <v>0</v>
      </c>
      <c r="E130" s="67">
        <v>22000</v>
      </c>
    </row>
    <row r="131" spans="1:5" ht="15">
      <c r="A131" s="66">
        <v>42816</v>
      </c>
      <c r="B131" s="67">
        <v>2000</v>
      </c>
      <c r="C131" s="67">
        <v>16000</v>
      </c>
      <c r="D131" s="67">
        <v>0</v>
      </c>
      <c r="E131" s="67">
        <f>SUM(B131:D131)</f>
        <v>18000</v>
      </c>
    </row>
    <row r="132" spans="1:5" ht="15">
      <c r="A132" s="66">
        <v>42781</v>
      </c>
      <c r="B132" s="67">
        <v>0</v>
      </c>
      <c r="C132" s="67">
        <v>18000</v>
      </c>
      <c r="D132" s="67">
        <v>0</v>
      </c>
      <c r="E132" s="67">
        <f>SUM(B132:D132)</f>
        <v>18000</v>
      </c>
    </row>
    <row r="133" spans="1:5" ht="15">
      <c r="A133" s="66">
        <v>42778</v>
      </c>
      <c r="B133" s="67">
        <v>2000</v>
      </c>
      <c r="C133" s="67">
        <v>16000</v>
      </c>
      <c r="D133" s="67">
        <v>500</v>
      </c>
      <c r="E133" s="67">
        <f>SUM(B133:D133)</f>
        <v>18500</v>
      </c>
    </row>
    <row r="134" spans="1:5" ht="15">
      <c r="A134" s="66">
        <v>42753</v>
      </c>
      <c r="B134" s="67">
        <v>4000</v>
      </c>
      <c r="C134" s="67">
        <v>16000</v>
      </c>
      <c r="D134" s="67">
        <v>0</v>
      </c>
      <c r="E134" s="67">
        <f>SUM(B134:D134)</f>
        <v>20000</v>
      </c>
    </row>
    <row r="135" spans="1:5" ht="15">
      <c r="A135" s="66">
        <v>42710</v>
      </c>
      <c r="B135" s="67">
        <v>1000</v>
      </c>
      <c r="C135" s="67">
        <v>0</v>
      </c>
      <c r="D135" s="67">
        <v>0</v>
      </c>
      <c r="E135" s="67">
        <f t="shared" ref="E135:E140" si="6">SUM(B135:D135)</f>
        <v>1000</v>
      </c>
    </row>
    <row r="136" spans="1:5" ht="15">
      <c r="A136" s="66">
        <v>42677</v>
      </c>
      <c r="B136" s="67">
        <v>300</v>
      </c>
      <c r="C136" s="67">
        <v>1200</v>
      </c>
      <c r="D136" s="67">
        <v>0</v>
      </c>
      <c r="E136" s="67">
        <f t="shared" si="6"/>
        <v>1500</v>
      </c>
    </row>
    <row r="137" spans="1:5" ht="15">
      <c r="A137" s="66">
        <v>42653</v>
      </c>
      <c r="B137" s="67">
        <v>2000</v>
      </c>
      <c r="C137" s="67">
        <v>800</v>
      </c>
      <c r="D137" s="67">
        <v>0</v>
      </c>
      <c r="E137" s="67">
        <f t="shared" si="6"/>
        <v>2800</v>
      </c>
    </row>
    <row r="138" spans="1:5" ht="15">
      <c r="A138" s="66">
        <v>42618</v>
      </c>
      <c r="B138" s="67">
        <v>2400</v>
      </c>
      <c r="C138" s="67">
        <v>9600</v>
      </c>
      <c r="D138" s="67">
        <v>0</v>
      </c>
      <c r="E138" s="67">
        <f t="shared" si="6"/>
        <v>12000</v>
      </c>
    </row>
    <row r="139" spans="1:5" ht="15">
      <c r="A139" s="66">
        <v>42583</v>
      </c>
      <c r="B139" s="67">
        <v>0</v>
      </c>
      <c r="C139" s="67">
        <v>1000</v>
      </c>
      <c r="D139" s="67">
        <v>0</v>
      </c>
      <c r="E139" s="67">
        <f t="shared" si="6"/>
        <v>1000</v>
      </c>
    </row>
    <row r="140" spans="1:5" ht="15">
      <c r="A140" s="66">
        <v>42555</v>
      </c>
      <c r="B140" s="67">
        <v>0</v>
      </c>
      <c r="C140" s="67">
        <v>0</v>
      </c>
      <c r="D140" s="67">
        <v>0</v>
      </c>
      <c r="E140" s="67">
        <f t="shared" si="6"/>
        <v>0</v>
      </c>
    </row>
    <row r="141" spans="1:5" ht="15">
      <c r="A141" s="66">
        <v>42543</v>
      </c>
      <c r="B141" s="67">
        <v>1200</v>
      </c>
      <c r="C141" s="67">
        <v>0</v>
      </c>
      <c r="D141" s="67">
        <v>0</v>
      </c>
      <c r="E141" s="67">
        <f t="shared" ref="E141:E146" si="7">SUM(B141:D141)</f>
        <v>1200</v>
      </c>
    </row>
    <row r="142" spans="1:5" ht="15">
      <c r="A142" s="66" t="s">
        <v>112</v>
      </c>
      <c r="B142" s="67">
        <v>1700</v>
      </c>
      <c r="C142" s="67">
        <v>0</v>
      </c>
      <c r="D142" s="67">
        <v>0</v>
      </c>
      <c r="E142" s="67">
        <f t="shared" si="7"/>
        <v>1700</v>
      </c>
    </row>
    <row r="143" spans="1:5" ht="15">
      <c r="A143" s="66">
        <v>42528</v>
      </c>
      <c r="B143" s="67">
        <v>3000</v>
      </c>
      <c r="C143" s="67">
        <v>2000</v>
      </c>
      <c r="D143" s="67">
        <v>0</v>
      </c>
      <c r="E143" s="67">
        <f t="shared" si="7"/>
        <v>5000</v>
      </c>
    </row>
    <row r="144" spans="1:5" ht="15">
      <c r="A144" s="66">
        <v>42516</v>
      </c>
      <c r="B144" s="67">
        <v>0</v>
      </c>
      <c r="C144" s="67">
        <v>0</v>
      </c>
      <c r="D144" s="67">
        <v>0</v>
      </c>
      <c r="E144" s="67">
        <f t="shared" si="7"/>
        <v>0</v>
      </c>
    </row>
    <row r="145" spans="1:5" ht="15">
      <c r="A145" s="66">
        <v>42499</v>
      </c>
      <c r="B145" s="67">
        <v>3200</v>
      </c>
      <c r="C145" s="67">
        <v>12800</v>
      </c>
      <c r="D145" s="67">
        <v>0</v>
      </c>
      <c r="E145" s="67">
        <f t="shared" si="7"/>
        <v>16000</v>
      </c>
    </row>
    <row r="146" spans="1:5" ht="15">
      <c r="A146" s="66">
        <v>42473</v>
      </c>
      <c r="B146" s="67">
        <v>7500</v>
      </c>
      <c r="C146" s="67">
        <v>17500</v>
      </c>
      <c r="D146" s="67">
        <v>0</v>
      </c>
      <c r="E146" s="67">
        <f t="shared" si="7"/>
        <v>25000</v>
      </c>
    </row>
    <row r="147" spans="1:5" ht="15">
      <c r="A147" s="66">
        <v>42436</v>
      </c>
      <c r="B147" s="67">
        <v>6000</v>
      </c>
      <c r="C147" s="67">
        <v>24000</v>
      </c>
      <c r="D147" s="67">
        <v>5000</v>
      </c>
      <c r="E147" s="67">
        <f t="shared" ref="E147:E152" si="8">SUM(B147:D147)</f>
        <v>35000</v>
      </c>
    </row>
    <row r="148" spans="1:5" ht="15">
      <c r="A148" s="66">
        <v>42408</v>
      </c>
      <c r="B148" s="67">
        <v>10300</v>
      </c>
      <c r="C148" s="67">
        <v>30900</v>
      </c>
      <c r="D148" s="67">
        <v>13300</v>
      </c>
      <c r="E148" s="67">
        <f t="shared" si="8"/>
        <v>54500</v>
      </c>
    </row>
    <row r="149" spans="1:5" ht="15">
      <c r="A149" s="66">
        <v>42380</v>
      </c>
      <c r="B149" s="67">
        <v>7000</v>
      </c>
      <c r="C149" s="67">
        <v>28000</v>
      </c>
      <c r="D149" s="67">
        <v>0</v>
      </c>
      <c r="E149" s="67">
        <f t="shared" si="8"/>
        <v>35000</v>
      </c>
    </row>
    <row r="150" spans="1:5" ht="15">
      <c r="A150" s="66">
        <v>42347</v>
      </c>
      <c r="B150" s="67">
        <v>6400</v>
      </c>
      <c r="C150" s="67">
        <v>25600</v>
      </c>
      <c r="D150" s="67">
        <v>0</v>
      </c>
      <c r="E150" s="67">
        <f t="shared" si="8"/>
        <v>32000</v>
      </c>
    </row>
    <row r="151" spans="1:5" ht="15">
      <c r="A151" s="66">
        <v>42317</v>
      </c>
      <c r="B151" s="67">
        <v>13010</v>
      </c>
      <c r="C151" s="67">
        <v>19825</v>
      </c>
      <c r="D151" s="67">
        <v>165</v>
      </c>
      <c r="E151" s="67">
        <f t="shared" si="8"/>
        <v>33000</v>
      </c>
    </row>
    <row r="152" spans="1:5" ht="15">
      <c r="A152" s="66">
        <v>42306</v>
      </c>
      <c r="B152" s="67">
        <v>1400</v>
      </c>
      <c r="C152" s="67">
        <v>12600</v>
      </c>
      <c r="D152" s="67"/>
      <c r="E152" s="67">
        <f t="shared" si="8"/>
        <v>14000</v>
      </c>
    </row>
    <row r="153" spans="1:5" ht="15">
      <c r="A153" s="66">
        <v>42275</v>
      </c>
      <c r="B153" s="67">
        <v>1200</v>
      </c>
      <c r="C153" s="67">
        <v>10800</v>
      </c>
      <c r="D153" s="67">
        <v>0</v>
      </c>
      <c r="E153" s="67">
        <f t="shared" ref="E153:E158" si="9">SUM(B153:D153)</f>
        <v>12000</v>
      </c>
    </row>
    <row r="154" spans="1:5" ht="15">
      <c r="A154" s="66">
        <v>42230</v>
      </c>
      <c r="B154" s="67">
        <v>0</v>
      </c>
      <c r="C154" s="67">
        <v>0</v>
      </c>
      <c r="D154" s="67">
        <v>0</v>
      </c>
      <c r="E154" s="67">
        <f t="shared" si="9"/>
        <v>0</v>
      </c>
    </row>
    <row r="155" spans="1:5" ht="15">
      <c r="A155" s="66">
        <v>42199</v>
      </c>
      <c r="B155" s="67">
        <v>0</v>
      </c>
      <c r="C155" s="67">
        <v>0</v>
      </c>
      <c r="D155" s="67">
        <v>0</v>
      </c>
      <c r="E155" s="67">
        <f t="shared" si="9"/>
        <v>0</v>
      </c>
    </row>
    <row r="156" spans="1:5" ht="15">
      <c r="A156" s="66">
        <v>42179</v>
      </c>
      <c r="B156" s="67">
        <v>0</v>
      </c>
      <c r="C156" s="67">
        <v>0</v>
      </c>
      <c r="D156" s="67">
        <v>0</v>
      </c>
      <c r="E156" s="67">
        <f t="shared" si="9"/>
        <v>0</v>
      </c>
    </row>
    <row r="157" spans="1:5" ht="15">
      <c r="A157" s="66">
        <v>42151</v>
      </c>
      <c r="B157" s="67">
        <v>0</v>
      </c>
      <c r="C157" s="67">
        <v>0</v>
      </c>
      <c r="D157" s="67">
        <v>0</v>
      </c>
      <c r="E157" s="67">
        <f t="shared" si="9"/>
        <v>0</v>
      </c>
    </row>
    <row r="158" spans="1:5" ht="15">
      <c r="A158" s="66">
        <v>42137</v>
      </c>
      <c r="B158" s="67">
        <v>0</v>
      </c>
      <c r="C158" s="67">
        <v>0</v>
      </c>
      <c r="D158" s="67">
        <v>0</v>
      </c>
      <c r="E158" s="67">
        <f t="shared" si="9"/>
        <v>0</v>
      </c>
    </row>
    <row r="159" spans="1:5" ht="15">
      <c r="A159" s="66">
        <v>42124</v>
      </c>
      <c r="B159" s="67">
        <v>1200</v>
      </c>
      <c r="C159" s="67">
        <v>1800</v>
      </c>
      <c r="D159" s="67">
        <v>0</v>
      </c>
      <c r="E159" s="67">
        <f t="shared" ref="E159:E164" si="10">SUM(B159:D159)</f>
        <v>3000</v>
      </c>
    </row>
    <row r="160" spans="1:5" ht="15">
      <c r="A160" s="66">
        <v>42090</v>
      </c>
      <c r="B160" s="67">
        <v>5000</v>
      </c>
      <c r="C160" s="67">
        <v>10000</v>
      </c>
      <c r="D160" s="67">
        <v>0</v>
      </c>
      <c r="E160" s="67">
        <f t="shared" si="10"/>
        <v>15000</v>
      </c>
    </row>
    <row r="161" spans="1:5" ht="15">
      <c r="A161" s="66">
        <v>42059</v>
      </c>
      <c r="B161" s="67">
        <v>28000</v>
      </c>
      <c r="C161" s="67">
        <v>12000</v>
      </c>
      <c r="D161" s="67">
        <v>0</v>
      </c>
      <c r="E161" s="67">
        <f t="shared" si="10"/>
        <v>40000</v>
      </c>
    </row>
    <row r="162" spans="1:5" ht="15">
      <c r="A162" s="66">
        <v>42020</v>
      </c>
      <c r="B162" s="67">
        <v>30000</v>
      </c>
      <c r="C162" s="67">
        <v>20000</v>
      </c>
      <c r="D162" s="67">
        <v>0</v>
      </c>
      <c r="E162" s="67">
        <f t="shared" si="10"/>
        <v>50000</v>
      </c>
    </row>
    <row r="163" spans="1:5" ht="15">
      <c r="A163" s="66">
        <v>41978</v>
      </c>
      <c r="B163" s="67">
        <v>5000</v>
      </c>
      <c r="C163" s="67">
        <v>45000</v>
      </c>
      <c r="D163" s="67">
        <v>0</v>
      </c>
      <c r="E163" s="67">
        <f t="shared" si="10"/>
        <v>50000</v>
      </c>
    </row>
    <row r="164" spans="1:5" ht="15">
      <c r="A164" s="66">
        <v>41947</v>
      </c>
      <c r="B164" s="67">
        <v>3000</v>
      </c>
      <c r="C164" s="67">
        <v>27000</v>
      </c>
      <c r="D164" s="67">
        <v>0</v>
      </c>
      <c r="E164" s="67">
        <f t="shared" si="10"/>
        <v>30000</v>
      </c>
    </row>
    <row r="165" spans="1:5" ht="15">
      <c r="A165" s="66">
        <v>41935</v>
      </c>
      <c r="B165" s="67">
        <v>5000</v>
      </c>
      <c r="C165" s="67">
        <v>15000</v>
      </c>
      <c r="D165" s="67">
        <v>0</v>
      </c>
      <c r="E165" s="67">
        <f t="shared" ref="E165:E170" si="11">SUM(B165:D165)</f>
        <v>20000</v>
      </c>
    </row>
    <row r="166" spans="1:5" ht="15">
      <c r="A166" s="66">
        <v>41915</v>
      </c>
      <c r="B166" s="67">
        <v>2500</v>
      </c>
      <c r="C166" s="67">
        <v>7500</v>
      </c>
      <c r="D166" s="67">
        <v>0</v>
      </c>
      <c r="E166" s="67">
        <f t="shared" si="11"/>
        <v>10000</v>
      </c>
    </row>
    <row r="167" spans="1:5" ht="15">
      <c r="A167" s="66">
        <v>41892</v>
      </c>
      <c r="B167" s="67">
        <v>5000</v>
      </c>
      <c r="C167" s="67">
        <v>5000</v>
      </c>
      <c r="D167" s="67">
        <v>0</v>
      </c>
      <c r="E167" s="67">
        <f t="shared" si="11"/>
        <v>10000</v>
      </c>
    </row>
    <row r="168" spans="1:5" ht="15">
      <c r="A168" s="66">
        <v>41856</v>
      </c>
      <c r="B168" s="67">
        <v>0</v>
      </c>
      <c r="C168" s="67">
        <v>0</v>
      </c>
      <c r="D168" s="67">
        <v>0</v>
      </c>
      <c r="E168" s="67">
        <f t="shared" si="11"/>
        <v>0</v>
      </c>
    </row>
    <row r="169" spans="1:5" ht="15">
      <c r="A169" s="66">
        <v>41830</v>
      </c>
      <c r="B169" s="67">
        <v>0</v>
      </c>
      <c r="C169" s="67">
        <v>0</v>
      </c>
      <c r="D169" s="67">
        <v>0</v>
      </c>
      <c r="E169" s="67">
        <f t="shared" si="11"/>
        <v>0</v>
      </c>
    </row>
    <row r="170" spans="1:5" ht="15">
      <c r="A170" s="66">
        <v>41796</v>
      </c>
      <c r="B170" s="67">
        <v>0</v>
      </c>
      <c r="C170" s="67">
        <v>0</v>
      </c>
      <c r="D170" s="67">
        <v>0</v>
      </c>
      <c r="E170" s="67">
        <f t="shared" si="11"/>
        <v>0</v>
      </c>
    </row>
    <row r="171" spans="1:5" ht="15">
      <c r="A171" s="66">
        <v>41761</v>
      </c>
      <c r="B171" s="67">
        <v>0</v>
      </c>
      <c r="C171" s="67">
        <v>0</v>
      </c>
      <c r="D171" s="67">
        <v>0</v>
      </c>
      <c r="E171" s="67">
        <f>SUM(B171:D171)</f>
        <v>0</v>
      </c>
    </row>
    <row r="172" spans="1:5" ht="15">
      <c r="A172" s="66">
        <v>41660</v>
      </c>
      <c r="B172" s="67">
        <v>10000</v>
      </c>
      <c r="C172" s="67">
        <v>10000</v>
      </c>
      <c r="D172" s="67">
        <v>5000</v>
      </c>
      <c r="E172" s="67">
        <f t="shared" ref="E172:E205" si="12">SUM(B172:D172)</f>
        <v>25000</v>
      </c>
    </row>
    <row r="173" spans="1:5" ht="15">
      <c r="A173" s="66">
        <v>41600</v>
      </c>
      <c r="B173" s="67">
        <v>8000</v>
      </c>
      <c r="C173" s="67">
        <v>2000</v>
      </c>
      <c r="D173" s="67">
        <v>0</v>
      </c>
      <c r="E173" s="67">
        <f t="shared" si="12"/>
        <v>10000</v>
      </c>
    </row>
    <row r="174" spans="1:5" ht="15">
      <c r="A174" s="66">
        <v>41572</v>
      </c>
      <c r="B174" s="67">
        <v>8000</v>
      </c>
      <c r="C174" s="67">
        <v>7000</v>
      </c>
      <c r="D174" s="67">
        <v>0</v>
      </c>
      <c r="E174" s="67">
        <f t="shared" si="12"/>
        <v>15000</v>
      </c>
    </row>
    <row r="175" spans="1:5" ht="15">
      <c r="A175" s="66">
        <v>41537</v>
      </c>
      <c r="B175" s="67">
        <v>3000</v>
      </c>
      <c r="C175" s="67">
        <v>12000</v>
      </c>
      <c r="D175" s="67">
        <v>0</v>
      </c>
      <c r="E175" s="67">
        <f t="shared" si="12"/>
        <v>15000</v>
      </c>
    </row>
    <row r="176" spans="1:5" ht="15">
      <c r="A176" s="66">
        <v>41484</v>
      </c>
      <c r="B176" s="67">
        <v>0</v>
      </c>
      <c r="C176" s="67">
        <v>1500</v>
      </c>
      <c r="D176" s="67">
        <v>0</v>
      </c>
      <c r="E176" s="67">
        <f t="shared" si="12"/>
        <v>1500</v>
      </c>
    </row>
    <row r="177" spans="1:5" ht="15">
      <c r="A177" s="66">
        <v>41459</v>
      </c>
      <c r="B177" s="67">
        <v>1500</v>
      </c>
      <c r="C177" s="67">
        <v>2000</v>
      </c>
      <c r="D177" s="67">
        <v>0</v>
      </c>
      <c r="E177" s="67">
        <f t="shared" si="12"/>
        <v>3500</v>
      </c>
    </row>
    <row r="178" spans="1:5" ht="15">
      <c r="A178" s="66">
        <v>41411</v>
      </c>
      <c r="B178" s="67">
        <v>8000</v>
      </c>
      <c r="C178" s="67">
        <v>2000</v>
      </c>
      <c r="D178" s="67">
        <v>0</v>
      </c>
      <c r="E178" s="67">
        <f t="shared" si="12"/>
        <v>10000</v>
      </c>
    </row>
    <row r="179" spans="1:5" ht="15">
      <c r="A179" s="66">
        <v>41386</v>
      </c>
      <c r="B179" s="67">
        <v>5000</v>
      </c>
      <c r="C179" s="67">
        <v>15000</v>
      </c>
      <c r="D179" s="67">
        <v>10000</v>
      </c>
      <c r="E179" s="67">
        <f t="shared" si="12"/>
        <v>30000</v>
      </c>
    </row>
    <row r="180" spans="1:5" ht="15">
      <c r="A180" s="66">
        <v>41320</v>
      </c>
      <c r="B180" s="67">
        <v>8000</v>
      </c>
      <c r="C180" s="67">
        <v>2000</v>
      </c>
      <c r="D180" s="67">
        <v>40000</v>
      </c>
      <c r="E180" s="67">
        <f t="shared" si="12"/>
        <v>50000</v>
      </c>
    </row>
    <row r="181" spans="1:5" ht="15">
      <c r="A181" s="66">
        <v>41229</v>
      </c>
      <c r="B181" s="67">
        <v>8000</v>
      </c>
      <c r="C181" s="67">
        <v>2000</v>
      </c>
      <c r="D181" s="67">
        <v>0</v>
      </c>
      <c r="E181" s="67">
        <f t="shared" si="12"/>
        <v>10000</v>
      </c>
    </row>
    <row r="182" spans="1:5" ht="15">
      <c r="A182" s="66">
        <v>41201</v>
      </c>
      <c r="B182" s="67">
        <v>5000</v>
      </c>
      <c r="C182" s="67">
        <v>0</v>
      </c>
      <c r="D182" s="67">
        <v>0</v>
      </c>
      <c r="E182" s="67">
        <f t="shared" si="12"/>
        <v>5000</v>
      </c>
    </row>
    <row r="183" spans="1:5" ht="15">
      <c r="A183" s="66">
        <v>41111</v>
      </c>
      <c r="B183" s="67">
        <v>500</v>
      </c>
      <c r="C183" s="67">
        <v>0</v>
      </c>
      <c r="D183" s="67">
        <v>0</v>
      </c>
      <c r="E183" s="67">
        <f t="shared" si="12"/>
        <v>500</v>
      </c>
    </row>
    <row r="184" spans="1:5" ht="15">
      <c r="A184" s="66">
        <v>40928</v>
      </c>
      <c r="B184" s="67">
        <v>2000</v>
      </c>
      <c r="C184" s="67">
        <v>3000</v>
      </c>
      <c r="D184" s="67">
        <v>0</v>
      </c>
      <c r="E184" s="67">
        <f t="shared" si="12"/>
        <v>5000</v>
      </c>
    </row>
    <row r="185" spans="1:5" ht="15">
      <c r="A185" s="66">
        <v>40739</v>
      </c>
      <c r="B185" s="67">
        <v>0</v>
      </c>
      <c r="C185" s="67">
        <v>0</v>
      </c>
      <c r="D185" s="67">
        <v>0</v>
      </c>
      <c r="E185" s="67">
        <f t="shared" si="12"/>
        <v>0</v>
      </c>
    </row>
    <row r="186" spans="1:5" ht="15">
      <c r="A186" s="66">
        <v>40648</v>
      </c>
      <c r="B186" s="67">
        <v>240</v>
      </c>
      <c r="C186" s="67">
        <v>11760</v>
      </c>
      <c r="D186" s="67">
        <v>0</v>
      </c>
      <c r="E186" s="67">
        <f t="shared" si="12"/>
        <v>12000</v>
      </c>
    </row>
    <row r="187" spans="1:5" ht="15">
      <c r="A187" s="66">
        <v>40466</v>
      </c>
      <c r="B187" s="67">
        <v>60</v>
      </c>
      <c r="C187" s="67">
        <v>5990</v>
      </c>
      <c r="D187" s="67">
        <v>0</v>
      </c>
      <c r="E187" s="67">
        <f t="shared" si="12"/>
        <v>6050</v>
      </c>
    </row>
    <row r="188" spans="1:5" ht="15">
      <c r="A188" s="66">
        <v>40375</v>
      </c>
      <c r="B188" s="67">
        <v>0</v>
      </c>
      <c r="C188" s="67">
        <v>4500</v>
      </c>
      <c r="D188" s="67">
        <v>0</v>
      </c>
      <c r="E188" s="67">
        <f t="shared" si="12"/>
        <v>4500</v>
      </c>
    </row>
    <row r="189" spans="1:5" ht="15">
      <c r="A189" s="66">
        <v>40284</v>
      </c>
      <c r="B189" s="67">
        <v>885</v>
      </c>
      <c r="C189" s="67">
        <v>5015</v>
      </c>
      <c r="D189" s="67">
        <v>0</v>
      </c>
      <c r="E189" s="67">
        <f t="shared" si="12"/>
        <v>5900</v>
      </c>
    </row>
    <row r="190" spans="1:5" ht="15">
      <c r="A190" s="66">
        <v>40193</v>
      </c>
      <c r="B190" s="67">
        <v>1500</v>
      </c>
      <c r="C190" s="67">
        <v>4500</v>
      </c>
      <c r="D190" s="67">
        <v>24000</v>
      </c>
      <c r="E190" s="67">
        <f t="shared" si="12"/>
        <v>30000</v>
      </c>
    </row>
    <row r="191" spans="1:5" ht="15">
      <c r="A191" s="66">
        <v>40102</v>
      </c>
      <c r="B191" s="67">
        <v>1375</v>
      </c>
      <c r="C191" s="67">
        <v>26125</v>
      </c>
      <c r="D191" s="67">
        <v>0</v>
      </c>
      <c r="E191" s="67">
        <f t="shared" si="12"/>
        <v>27500</v>
      </c>
    </row>
    <row r="192" spans="1:5" ht="15">
      <c r="A192" s="66">
        <v>40011</v>
      </c>
      <c r="B192" s="67">
        <v>0</v>
      </c>
      <c r="C192" s="67">
        <v>0</v>
      </c>
      <c r="D192" s="67">
        <v>0</v>
      </c>
      <c r="E192" s="67">
        <f t="shared" si="12"/>
        <v>0</v>
      </c>
    </row>
    <row r="193" spans="1:5" ht="15">
      <c r="A193" s="66">
        <v>39920</v>
      </c>
      <c r="B193" s="67">
        <v>1500</v>
      </c>
      <c r="C193" s="67">
        <v>13500</v>
      </c>
      <c r="D193" s="67">
        <v>0</v>
      </c>
      <c r="E193" s="67">
        <f t="shared" si="12"/>
        <v>15000</v>
      </c>
    </row>
    <row r="194" spans="1:5" ht="15">
      <c r="A194" s="66">
        <v>39829</v>
      </c>
      <c r="B194" s="67">
        <v>4500</v>
      </c>
      <c r="C194" s="67">
        <v>18000</v>
      </c>
      <c r="D194" s="67">
        <v>0</v>
      </c>
      <c r="E194" s="67">
        <f t="shared" si="12"/>
        <v>22500</v>
      </c>
    </row>
    <row r="195" spans="1:5" ht="15">
      <c r="A195" s="66">
        <v>39738</v>
      </c>
      <c r="B195" s="67">
        <v>3000</v>
      </c>
      <c r="C195" s="67">
        <v>12000</v>
      </c>
      <c r="D195" s="67">
        <v>0</v>
      </c>
      <c r="E195" s="67">
        <f t="shared" si="12"/>
        <v>15000</v>
      </c>
    </row>
    <row r="196" spans="1:5" ht="15">
      <c r="A196" s="66">
        <v>39647</v>
      </c>
      <c r="B196" s="67">
        <v>0</v>
      </c>
      <c r="C196" s="67">
        <v>1100</v>
      </c>
      <c r="D196" s="67">
        <v>0</v>
      </c>
      <c r="E196" s="67">
        <f t="shared" si="12"/>
        <v>1100</v>
      </c>
    </row>
    <row r="197" spans="1:5" ht="15">
      <c r="A197" s="66">
        <v>39493</v>
      </c>
      <c r="B197" s="67">
        <v>0</v>
      </c>
      <c r="C197" s="67">
        <v>0</v>
      </c>
      <c r="D197" s="67">
        <v>0</v>
      </c>
      <c r="E197" s="67">
        <f t="shared" si="12"/>
        <v>0</v>
      </c>
    </row>
    <row r="198" spans="1:5" ht="15">
      <c r="A198" s="66">
        <v>39465</v>
      </c>
      <c r="B198" s="67">
        <v>12000</v>
      </c>
      <c r="C198" s="67">
        <v>4800</v>
      </c>
      <c r="D198" s="67">
        <v>31200</v>
      </c>
      <c r="E198" s="67">
        <f t="shared" si="12"/>
        <v>48000</v>
      </c>
    </row>
    <row r="199" spans="1:5" ht="15">
      <c r="A199" s="66">
        <v>39437</v>
      </c>
      <c r="B199" s="67">
        <v>2400</v>
      </c>
      <c r="C199" s="67">
        <v>800</v>
      </c>
      <c r="D199" s="67">
        <v>800</v>
      </c>
      <c r="E199" s="67">
        <f t="shared" si="12"/>
        <v>4000</v>
      </c>
    </row>
    <row r="200" spans="1:5" ht="15">
      <c r="A200" s="66">
        <v>39402</v>
      </c>
      <c r="B200" s="67">
        <v>2436</v>
      </c>
      <c r="C200" s="67">
        <v>1042</v>
      </c>
      <c r="D200" s="67"/>
      <c r="E200" s="67">
        <f t="shared" si="12"/>
        <v>3478</v>
      </c>
    </row>
    <row r="201" spans="1:5" ht="15">
      <c r="A201" s="66">
        <v>39374</v>
      </c>
      <c r="B201" s="67">
        <v>6666</v>
      </c>
      <c r="C201" s="67">
        <v>6667</v>
      </c>
      <c r="D201" s="67">
        <v>6667</v>
      </c>
      <c r="E201" s="67">
        <f t="shared" si="12"/>
        <v>20000</v>
      </c>
    </row>
    <row r="202" spans="1:5" ht="15">
      <c r="A202" s="66">
        <v>39346</v>
      </c>
      <c r="B202" s="67">
        <v>8750</v>
      </c>
      <c r="C202" s="67">
        <v>15000</v>
      </c>
      <c r="D202" s="67">
        <v>1250</v>
      </c>
      <c r="E202" s="67">
        <f t="shared" si="12"/>
        <v>25000</v>
      </c>
    </row>
    <row r="203" spans="1:5" ht="15">
      <c r="A203" s="66">
        <v>39311</v>
      </c>
      <c r="B203" s="67">
        <v>2500</v>
      </c>
      <c r="C203" s="67">
        <v>12750</v>
      </c>
      <c r="D203" s="67">
        <v>0</v>
      </c>
      <c r="E203" s="67">
        <f t="shared" si="12"/>
        <v>15250</v>
      </c>
    </row>
    <row r="204" spans="1:5" ht="15">
      <c r="A204" s="66">
        <v>39283</v>
      </c>
      <c r="B204" s="67">
        <v>1200</v>
      </c>
      <c r="C204" s="67">
        <v>1800</v>
      </c>
      <c r="D204" s="67">
        <v>0</v>
      </c>
      <c r="E204" s="67">
        <f t="shared" si="12"/>
        <v>3000</v>
      </c>
    </row>
    <row r="205" spans="1:5">
      <c r="A205" s="68">
        <v>39192</v>
      </c>
      <c r="B205" s="69">
        <v>4000</v>
      </c>
      <c r="C205" s="69">
        <v>0</v>
      </c>
      <c r="D205" s="69">
        <v>0</v>
      </c>
      <c r="E205" s="64">
        <f t="shared" si="12"/>
        <v>4000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DB-09DF-4670-87B4-B7D429B6F5F6}">
  <dimension ref="A1:I264"/>
  <sheetViews>
    <sheetView topLeftCell="A5" zoomScale="85" zoomScaleNormal="85" workbookViewId="0">
      <selection activeCell="W20" sqref="W20"/>
    </sheetView>
  </sheetViews>
  <sheetFormatPr defaultRowHeight="14.25"/>
  <cols>
    <col min="1" max="1" width="14.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54" t="s">
        <v>119</v>
      </c>
      <c r="B1" s="1"/>
      <c r="C1" s="1"/>
      <c r="D1" s="1"/>
      <c r="E1" s="1"/>
    </row>
    <row r="3" spans="1:9" ht="30.75">
      <c r="A3" s="2" t="s">
        <v>113</v>
      </c>
      <c r="B3" s="55" t="s">
        <v>114</v>
      </c>
      <c r="C3" s="26">
        <v>4054</v>
      </c>
      <c r="D3" s="11" t="s">
        <v>21</v>
      </c>
      <c r="E3" s="27">
        <v>-27.387702000000001</v>
      </c>
    </row>
    <row r="4" spans="1:9" ht="15.75">
      <c r="A4" s="2"/>
      <c r="D4" s="11" t="s">
        <v>22</v>
      </c>
      <c r="E4" s="27">
        <v>152.95627099999999</v>
      </c>
      <c r="G4" s="3"/>
      <c r="H4" s="48"/>
    </row>
    <row r="5" spans="1:9" ht="15.75">
      <c r="A5" s="2"/>
      <c r="D5" s="5"/>
      <c r="E5" s="35"/>
      <c r="G5" s="3"/>
      <c r="H5" s="48"/>
    </row>
    <row r="6" spans="1:9">
      <c r="A6" s="4"/>
    </row>
    <row r="7" spans="1:9">
      <c r="A7" s="191"/>
      <c r="B7" s="191"/>
      <c r="C7" s="191"/>
      <c r="D7" s="191"/>
      <c r="E7" s="191"/>
      <c r="F7" s="9"/>
      <c r="G7" s="9"/>
      <c r="H7" s="4"/>
    </row>
    <row r="9" spans="1:9" ht="48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H9" s="43"/>
      <c r="I9" s="43"/>
    </row>
    <row r="10" spans="1:9" ht="15" customHeight="1">
      <c r="A10" s="153">
        <v>45859</v>
      </c>
      <c r="B10" s="148">
        <v>370</v>
      </c>
      <c r="C10" s="148">
        <v>554</v>
      </c>
      <c r="D10" s="148">
        <v>0</v>
      </c>
      <c r="E10" s="149">
        <v>924</v>
      </c>
      <c r="H10" s="43"/>
      <c r="I10" s="43"/>
    </row>
    <row r="11" spans="1:9" ht="15" customHeight="1">
      <c r="A11" s="153">
        <v>45833</v>
      </c>
      <c r="B11" s="148">
        <v>187</v>
      </c>
      <c r="C11" s="148">
        <v>747</v>
      </c>
      <c r="D11" s="148">
        <v>0</v>
      </c>
      <c r="E11" s="149">
        <v>934</v>
      </c>
      <c r="H11" s="43"/>
      <c r="I11" s="43"/>
    </row>
    <row r="12" spans="1:9" ht="15" customHeight="1">
      <c r="A12" s="153">
        <v>45798</v>
      </c>
      <c r="B12" s="148">
        <v>788</v>
      </c>
      <c r="C12" s="148">
        <v>1839</v>
      </c>
      <c r="D12" s="148">
        <v>0</v>
      </c>
      <c r="E12" s="149">
        <v>2627</v>
      </c>
      <c r="H12" s="43"/>
      <c r="I12" s="43"/>
    </row>
    <row r="13" spans="1:9" ht="15" customHeight="1">
      <c r="A13" s="135">
        <v>45776</v>
      </c>
      <c r="B13" s="75">
        <v>737</v>
      </c>
      <c r="C13" s="75">
        <v>2946</v>
      </c>
      <c r="D13" s="75">
        <v>0</v>
      </c>
      <c r="E13" s="75">
        <v>3683</v>
      </c>
      <c r="H13" s="43"/>
      <c r="I13" s="43"/>
    </row>
    <row r="14" spans="1:9" ht="15" customHeight="1">
      <c r="A14" s="135">
        <v>45743</v>
      </c>
      <c r="B14" s="75">
        <v>858</v>
      </c>
      <c r="C14" s="75">
        <v>367</v>
      </c>
      <c r="D14" s="75">
        <v>0</v>
      </c>
      <c r="E14" s="75">
        <v>1225</v>
      </c>
      <c r="H14" s="43"/>
      <c r="I14" s="43"/>
    </row>
    <row r="15" spans="1:9" ht="15" customHeight="1">
      <c r="A15" s="135">
        <v>45707</v>
      </c>
      <c r="B15" s="75">
        <v>761</v>
      </c>
      <c r="C15" s="75">
        <v>0</v>
      </c>
      <c r="D15" s="75">
        <v>0</v>
      </c>
      <c r="E15" s="75">
        <v>761</v>
      </c>
      <c r="H15" s="43"/>
      <c r="I15" s="43"/>
    </row>
    <row r="16" spans="1:9" ht="15" customHeight="1">
      <c r="A16" s="139" t="s">
        <v>139</v>
      </c>
      <c r="B16" s="75">
        <v>759</v>
      </c>
      <c r="C16" s="75">
        <v>84</v>
      </c>
      <c r="D16" s="75">
        <v>0</v>
      </c>
      <c r="E16" s="75">
        <v>843</v>
      </c>
      <c r="H16" s="43"/>
      <c r="I16" s="43"/>
    </row>
    <row r="17" spans="1:9" ht="15" customHeight="1">
      <c r="A17" s="139" t="s">
        <v>138</v>
      </c>
      <c r="B17" s="75">
        <v>536</v>
      </c>
      <c r="C17" s="75">
        <v>60</v>
      </c>
      <c r="D17" s="75">
        <v>0</v>
      </c>
      <c r="E17" s="75">
        <v>596</v>
      </c>
      <c r="H17" s="43"/>
      <c r="I17" s="43"/>
    </row>
    <row r="18" spans="1:9" ht="15" customHeight="1">
      <c r="A18" s="139" t="s">
        <v>137</v>
      </c>
      <c r="B18" s="75">
        <v>524</v>
      </c>
      <c r="C18" s="75">
        <v>28</v>
      </c>
      <c r="D18" s="75">
        <v>0</v>
      </c>
      <c r="E18" s="75">
        <v>552</v>
      </c>
      <c r="H18" s="43"/>
      <c r="I18" s="43"/>
    </row>
    <row r="19" spans="1:9" ht="15" customHeight="1">
      <c r="A19" s="140" t="s">
        <v>136</v>
      </c>
      <c r="B19" s="75">
        <v>332</v>
      </c>
      <c r="C19" s="75">
        <v>18</v>
      </c>
      <c r="D19" s="75">
        <v>0</v>
      </c>
      <c r="E19" s="75">
        <v>350</v>
      </c>
      <c r="H19" s="43"/>
      <c r="I19" s="43"/>
    </row>
    <row r="20" spans="1:9" ht="15" customHeight="1">
      <c r="A20" s="141" t="s">
        <v>135</v>
      </c>
      <c r="B20" s="79">
        <v>455</v>
      </c>
      <c r="C20" s="79">
        <v>24</v>
      </c>
      <c r="D20" s="79">
        <v>0</v>
      </c>
      <c r="E20" s="79">
        <v>479</v>
      </c>
      <c r="H20" s="43"/>
      <c r="I20" s="43"/>
    </row>
    <row r="21" spans="1:9" ht="15">
      <c r="A21" s="141" t="s">
        <v>134</v>
      </c>
      <c r="B21" s="79">
        <v>235</v>
      </c>
      <c r="C21" s="79">
        <v>30</v>
      </c>
      <c r="D21" s="79">
        <v>0</v>
      </c>
      <c r="E21" s="79">
        <v>265</v>
      </c>
      <c r="H21" s="43"/>
      <c r="I21" s="43"/>
    </row>
    <row r="22" spans="1:9" ht="15" customHeight="1">
      <c r="A22" s="141" t="s">
        <v>133</v>
      </c>
      <c r="B22" s="79">
        <v>440</v>
      </c>
      <c r="C22" s="79">
        <v>110</v>
      </c>
      <c r="D22" s="79">
        <v>0</v>
      </c>
      <c r="E22" s="79">
        <v>550</v>
      </c>
      <c r="H22" s="33"/>
    </row>
    <row r="23" spans="1:9" ht="15" customHeight="1">
      <c r="A23" s="141" t="s">
        <v>132</v>
      </c>
      <c r="B23" s="79">
        <v>414</v>
      </c>
      <c r="C23" s="79">
        <v>103</v>
      </c>
      <c r="D23" s="79">
        <v>0</v>
      </c>
      <c r="E23" s="79">
        <v>517</v>
      </c>
      <c r="H23" s="33"/>
    </row>
    <row r="24" spans="1:9" ht="15" customHeight="1">
      <c r="A24" s="141" t="s">
        <v>131</v>
      </c>
      <c r="B24" s="79">
        <v>377</v>
      </c>
      <c r="C24" s="79">
        <v>18</v>
      </c>
      <c r="D24" s="79">
        <v>0</v>
      </c>
      <c r="E24" s="79">
        <v>395</v>
      </c>
      <c r="H24" s="33"/>
    </row>
    <row r="25" spans="1:9" ht="15" customHeight="1">
      <c r="A25" s="141" t="s">
        <v>130</v>
      </c>
      <c r="B25" s="80">
        <v>519</v>
      </c>
      <c r="C25" s="80">
        <v>2</v>
      </c>
      <c r="D25" s="80">
        <v>0</v>
      </c>
      <c r="E25" s="80">
        <v>521</v>
      </c>
      <c r="H25" s="33"/>
    </row>
    <row r="26" spans="1:9" ht="15" customHeight="1">
      <c r="A26" s="139" t="s">
        <v>129</v>
      </c>
      <c r="B26" s="75">
        <v>622</v>
      </c>
      <c r="C26" s="75">
        <v>0</v>
      </c>
      <c r="D26" s="75">
        <v>0</v>
      </c>
      <c r="E26" s="75">
        <v>622</v>
      </c>
      <c r="H26" s="33"/>
    </row>
    <row r="27" spans="1:9" ht="15" customHeight="1">
      <c r="A27" s="139" t="s">
        <v>128</v>
      </c>
      <c r="B27" s="75">
        <v>611</v>
      </c>
      <c r="C27" s="75">
        <v>30</v>
      </c>
      <c r="D27" s="75">
        <v>0</v>
      </c>
      <c r="E27" s="75">
        <v>641</v>
      </c>
      <c r="H27" s="33"/>
    </row>
    <row r="28" spans="1:9" ht="15" customHeight="1">
      <c r="A28" s="139" t="s">
        <v>127</v>
      </c>
      <c r="B28" s="75">
        <v>499</v>
      </c>
      <c r="C28" s="75">
        <v>125</v>
      </c>
      <c r="D28" s="75">
        <v>0</v>
      </c>
      <c r="E28" s="75">
        <v>624</v>
      </c>
      <c r="H28" s="33"/>
    </row>
    <row r="29" spans="1:9" ht="15" customHeight="1">
      <c r="A29" s="74">
        <v>45267</v>
      </c>
      <c r="B29" s="75">
        <v>681</v>
      </c>
      <c r="C29" s="75">
        <v>454</v>
      </c>
      <c r="D29" s="75">
        <v>0</v>
      </c>
      <c r="E29" s="75">
        <v>1135</v>
      </c>
      <c r="H29" s="33"/>
    </row>
    <row r="30" spans="1:9" ht="15" customHeight="1">
      <c r="A30" s="74">
        <v>45245</v>
      </c>
      <c r="B30" s="75">
        <v>631</v>
      </c>
      <c r="C30" s="75">
        <v>70</v>
      </c>
      <c r="D30" s="75">
        <v>0</v>
      </c>
      <c r="E30" s="75">
        <v>701</v>
      </c>
      <c r="H30" s="33"/>
    </row>
    <row r="31" spans="1:9" ht="15" customHeight="1">
      <c r="A31" s="74" t="s">
        <v>115</v>
      </c>
      <c r="B31" s="75">
        <v>599</v>
      </c>
      <c r="C31" s="75">
        <v>150</v>
      </c>
      <c r="D31" s="75">
        <v>0</v>
      </c>
      <c r="E31" s="75">
        <v>749</v>
      </c>
      <c r="H31" s="33"/>
    </row>
    <row r="32" spans="1:9" ht="15" customHeight="1">
      <c r="A32" s="74">
        <v>45187</v>
      </c>
      <c r="B32" s="75">
        <v>418</v>
      </c>
      <c r="C32" s="75">
        <v>0</v>
      </c>
      <c r="D32" s="75">
        <v>0</v>
      </c>
      <c r="E32" s="75">
        <v>418</v>
      </c>
      <c r="H32" s="33"/>
    </row>
    <row r="33" spans="1:8" ht="15" customHeight="1">
      <c r="A33" s="74">
        <v>45154</v>
      </c>
      <c r="B33" s="75">
        <v>382</v>
      </c>
      <c r="C33" s="75">
        <v>0</v>
      </c>
      <c r="D33" s="75">
        <v>0</v>
      </c>
      <c r="E33" s="75">
        <v>382</v>
      </c>
      <c r="H33" s="33"/>
    </row>
    <row r="34" spans="1:8" ht="15" customHeight="1">
      <c r="A34" s="74">
        <v>45127</v>
      </c>
      <c r="B34" s="75">
        <v>247</v>
      </c>
      <c r="C34" s="75">
        <v>0</v>
      </c>
      <c r="D34" s="75">
        <v>0</v>
      </c>
      <c r="E34" s="75">
        <v>247</v>
      </c>
      <c r="H34" s="33"/>
    </row>
    <row r="35" spans="1:8" ht="15" customHeight="1">
      <c r="A35" s="74">
        <v>45086</v>
      </c>
      <c r="B35" s="75">
        <v>211</v>
      </c>
      <c r="C35" s="75">
        <v>0</v>
      </c>
      <c r="D35" s="75">
        <v>0</v>
      </c>
      <c r="E35" s="75">
        <v>211</v>
      </c>
    </row>
    <row r="36" spans="1:8" ht="15" customHeight="1">
      <c r="A36" s="74">
        <v>45064</v>
      </c>
      <c r="B36" s="75">
        <v>126</v>
      </c>
      <c r="C36" s="75">
        <v>0</v>
      </c>
      <c r="D36" s="75">
        <v>0</v>
      </c>
      <c r="E36" s="75">
        <v>126</v>
      </c>
    </row>
    <row r="37" spans="1:8" ht="15" customHeight="1">
      <c r="A37" s="74">
        <v>45028</v>
      </c>
      <c r="B37" s="75">
        <v>0</v>
      </c>
      <c r="C37" s="75">
        <v>0</v>
      </c>
      <c r="D37" s="75">
        <v>0</v>
      </c>
      <c r="E37" s="75">
        <v>0</v>
      </c>
    </row>
    <row r="38" spans="1:8" ht="15" customHeight="1">
      <c r="A38" s="74">
        <v>45000</v>
      </c>
      <c r="B38" s="75">
        <v>170</v>
      </c>
      <c r="C38" s="75">
        <v>0</v>
      </c>
      <c r="D38" s="75">
        <v>0</v>
      </c>
      <c r="E38" s="75">
        <v>170</v>
      </c>
    </row>
    <row r="39" spans="1:8" ht="15" customHeight="1">
      <c r="A39" s="82">
        <v>44972</v>
      </c>
      <c r="B39" s="75">
        <v>180</v>
      </c>
      <c r="C39" s="75">
        <v>0</v>
      </c>
      <c r="D39" s="75">
        <v>0</v>
      </c>
      <c r="E39" s="75">
        <v>180</v>
      </c>
    </row>
    <row r="40" spans="1:8" ht="15" customHeight="1">
      <c r="A40" s="82">
        <v>44931</v>
      </c>
      <c r="B40" s="75">
        <v>178</v>
      </c>
      <c r="C40" s="75">
        <v>0</v>
      </c>
      <c r="D40" s="75">
        <v>0</v>
      </c>
      <c r="E40" s="75">
        <v>178</v>
      </c>
    </row>
    <row r="41" spans="1:8" ht="15" customHeight="1">
      <c r="A41" s="82">
        <v>44907</v>
      </c>
      <c r="B41" s="75">
        <v>260</v>
      </c>
      <c r="C41" s="75">
        <v>0</v>
      </c>
      <c r="D41" s="75">
        <v>0</v>
      </c>
      <c r="E41" s="75">
        <v>260</v>
      </c>
    </row>
    <row r="42" spans="1:8" ht="15" customHeight="1">
      <c r="A42" s="82">
        <v>44881</v>
      </c>
      <c r="B42" s="75">
        <v>110</v>
      </c>
      <c r="C42" s="75">
        <v>0</v>
      </c>
      <c r="D42" s="75">
        <v>0</v>
      </c>
      <c r="E42" s="75">
        <v>110</v>
      </c>
    </row>
    <row r="43" spans="1:8" ht="15" customHeight="1">
      <c r="A43" s="74">
        <v>44862</v>
      </c>
      <c r="B43" s="75">
        <v>150</v>
      </c>
      <c r="C43" s="75">
        <v>0</v>
      </c>
      <c r="D43" s="75">
        <v>0</v>
      </c>
      <c r="E43" s="75">
        <v>150</v>
      </c>
    </row>
    <row r="44" spans="1:8" ht="15" customHeight="1">
      <c r="A44" s="74">
        <v>44834</v>
      </c>
      <c r="B44" s="75">
        <v>131</v>
      </c>
      <c r="C44" s="75">
        <v>0</v>
      </c>
      <c r="D44" s="75">
        <v>0</v>
      </c>
      <c r="E44" s="75">
        <v>131</v>
      </c>
      <c r="H44" s="22"/>
    </row>
    <row r="45" spans="1:8" ht="15" customHeight="1">
      <c r="A45" s="74">
        <v>44791</v>
      </c>
      <c r="B45" s="75">
        <v>0</v>
      </c>
      <c r="C45" s="81">
        <v>0</v>
      </c>
      <c r="D45" s="75">
        <v>0</v>
      </c>
      <c r="E45" s="75">
        <v>0</v>
      </c>
    </row>
    <row r="46" spans="1:8" ht="15" customHeight="1">
      <c r="A46" s="82">
        <v>44762</v>
      </c>
      <c r="B46" s="75">
        <v>130</v>
      </c>
      <c r="C46" s="81">
        <v>0</v>
      </c>
      <c r="D46" s="75">
        <v>0</v>
      </c>
      <c r="E46" s="75">
        <v>130</v>
      </c>
    </row>
    <row r="47" spans="1:8" ht="15" customHeight="1">
      <c r="A47" s="82">
        <v>44722</v>
      </c>
      <c r="B47" s="75">
        <v>100</v>
      </c>
      <c r="C47" s="81">
        <v>0</v>
      </c>
      <c r="D47" s="75">
        <v>0</v>
      </c>
      <c r="E47" s="75">
        <v>100</v>
      </c>
    </row>
    <row r="48" spans="1:8" ht="15" customHeight="1">
      <c r="A48" s="74">
        <v>44706</v>
      </c>
      <c r="B48" s="75">
        <v>110</v>
      </c>
      <c r="C48" s="75">
        <v>0</v>
      </c>
      <c r="D48" s="75">
        <v>0</v>
      </c>
      <c r="E48" s="75">
        <v>110</v>
      </c>
    </row>
    <row r="49" spans="1:5" ht="15" customHeight="1">
      <c r="A49" s="74">
        <v>44705</v>
      </c>
      <c r="B49" s="75">
        <v>1</v>
      </c>
      <c r="C49" s="75">
        <v>0</v>
      </c>
      <c r="D49" s="75">
        <v>0</v>
      </c>
      <c r="E49" s="75">
        <v>1</v>
      </c>
    </row>
    <row r="50" spans="1:5" ht="15" customHeight="1">
      <c r="A50" s="74">
        <v>44686</v>
      </c>
      <c r="B50" s="75">
        <v>50</v>
      </c>
      <c r="C50" s="75">
        <v>0</v>
      </c>
      <c r="D50" s="75">
        <v>0</v>
      </c>
      <c r="E50" s="75">
        <v>50</v>
      </c>
    </row>
    <row r="51" spans="1:5" ht="15" customHeight="1">
      <c r="A51" s="74">
        <v>44608</v>
      </c>
      <c r="B51" s="75">
        <v>9</v>
      </c>
      <c r="C51" s="75">
        <v>0</v>
      </c>
      <c r="D51" s="75">
        <v>0</v>
      </c>
      <c r="E51" s="75">
        <v>9</v>
      </c>
    </row>
    <row r="52" spans="1:5" ht="15" customHeight="1">
      <c r="A52" s="74">
        <v>44575</v>
      </c>
      <c r="B52" s="75">
        <v>2</v>
      </c>
      <c r="C52" s="75">
        <v>0</v>
      </c>
      <c r="D52" s="75">
        <v>0</v>
      </c>
      <c r="E52" s="75">
        <v>2</v>
      </c>
    </row>
    <row r="53" spans="1:5" ht="15" customHeight="1">
      <c r="A53" s="74">
        <v>44551</v>
      </c>
      <c r="B53" s="75">
        <v>20</v>
      </c>
      <c r="C53" s="75">
        <v>0</v>
      </c>
      <c r="D53" s="75">
        <v>0</v>
      </c>
      <c r="E53" s="75">
        <v>20</v>
      </c>
    </row>
    <row r="54" spans="1:5" ht="15" customHeight="1">
      <c r="A54" s="74">
        <v>44547</v>
      </c>
      <c r="B54" s="75">
        <v>160</v>
      </c>
      <c r="C54" s="75">
        <v>0</v>
      </c>
      <c r="D54" s="75">
        <v>0</v>
      </c>
      <c r="E54" s="75">
        <v>160</v>
      </c>
    </row>
    <row r="55" spans="1:5" ht="15" customHeight="1">
      <c r="A55" s="82">
        <v>44533</v>
      </c>
      <c r="B55" s="75">
        <v>240</v>
      </c>
      <c r="C55" s="75">
        <v>0</v>
      </c>
      <c r="D55" s="75">
        <v>0</v>
      </c>
      <c r="E55" s="75">
        <v>240</v>
      </c>
    </row>
    <row r="56" spans="1:5">
      <c r="A56" s="74">
        <v>44525</v>
      </c>
      <c r="B56" s="75">
        <v>190</v>
      </c>
      <c r="C56" s="75">
        <v>0</v>
      </c>
      <c r="D56" s="75">
        <v>0</v>
      </c>
      <c r="E56" s="75">
        <v>190</v>
      </c>
    </row>
    <row r="57" spans="1:5">
      <c r="A57" s="19"/>
    </row>
    <row r="58" spans="1:5">
      <c r="A58" s="19"/>
    </row>
    <row r="59" spans="1:5">
      <c r="A59" s="19"/>
    </row>
    <row r="60" spans="1:5">
      <c r="A60" s="19"/>
    </row>
    <row r="61" spans="1:5">
      <c r="A61" s="19"/>
    </row>
    <row r="62" spans="1:5">
      <c r="A62" s="19"/>
      <c r="B62" s="40"/>
      <c r="C62" s="40"/>
      <c r="D62" s="40"/>
      <c r="E62" s="40"/>
    </row>
    <row r="63" spans="1:5">
      <c r="A63" s="19"/>
      <c r="B63" s="40"/>
      <c r="C63" s="40"/>
      <c r="D63" s="40"/>
      <c r="E63" s="40"/>
    </row>
    <row r="64" spans="1:5">
      <c r="A64" s="19"/>
      <c r="B64" s="40"/>
      <c r="C64" s="40"/>
      <c r="D64" s="40"/>
      <c r="E64" s="40"/>
    </row>
    <row r="65" spans="1:5">
      <c r="A65" s="19"/>
      <c r="B65" s="40"/>
      <c r="C65" s="40"/>
      <c r="D65" s="40"/>
      <c r="E65" s="40"/>
    </row>
    <row r="66" spans="1:5">
      <c r="A66" s="19"/>
      <c r="B66" s="40"/>
      <c r="C66" s="40"/>
      <c r="D66" s="40"/>
      <c r="E66" s="40"/>
    </row>
    <row r="67" spans="1:5">
      <c r="A67" s="19"/>
      <c r="B67" s="40"/>
      <c r="C67" s="40"/>
      <c r="D67" s="40"/>
      <c r="E67" s="40"/>
    </row>
    <row r="68" spans="1:5">
      <c r="A68" s="19"/>
    </row>
    <row r="69" spans="1:5">
      <c r="A69" s="19"/>
    </row>
    <row r="70" spans="1:5">
      <c r="A70" s="19"/>
    </row>
    <row r="71" spans="1:5">
      <c r="A71" s="19"/>
    </row>
    <row r="72" spans="1:5">
      <c r="A72" s="19"/>
    </row>
    <row r="73" spans="1:5">
      <c r="A73" s="19"/>
    </row>
    <row r="74" spans="1:5">
      <c r="A74" s="19"/>
    </row>
    <row r="75" spans="1:5">
      <c r="A75" s="19"/>
    </row>
    <row r="76" spans="1:5">
      <c r="A76" s="19"/>
    </row>
    <row r="77" spans="1:5">
      <c r="A77" s="19"/>
    </row>
    <row r="78" spans="1:5">
      <c r="A78" s="19"/>
    </row>
    <row r="79" spans="1:5">
      <c r="A79" s="19"/>
    </row>
    <row r="80" spans="1:5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5">
      <c r="A97" s="19"/>
    </row>
    <row r="98" spans="1:5">
      <c r="A98" s="19"/>
    </row>
    <row r="99" spans="1:5">
      <c r="A99" s="19"/>
    </row>
    <row r="100" spans="1:5">
      <c r="A100" s="19"/>
      <c r="E100" s="25"/>
    </row>
    <row r="101" spans="1:5">
      <c r="A101" s="19"/>
    </row>
    <row r="102" spans="1:5">
      <c r="A102" s="19"/>
    </row>
    <row r="103" spans="1:5">
      <c r="A103" s="19"/>
    </row>
    <row r="104" spans="1:5">
      <c r="A104" s="19"/>
    </row>
    <row r="105" spans="1:5">
      <c r="A105" s="19"/>
    </row>
    <row r="106" spans="1:5">
      <c r="A106" s="19"/>
    </row>
    <row r="107" spans="1:5">
      <c r="A107" s="19"/>
    </row>
    <row r="108" spans="1:5">
      <c r="A108" s="19"/>
    </row>
    <row r="109" spans="1:5">
      <c r="A109" s="19"/>
    </row>
    <row r="110" spans="1:5">
      <c r="A110" s="19"/>
    </row>
    <row r="111" spans="1:5">
      <c r="A111" s="19"/>
    </row>
    <row r="112" spans="1:5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5">
      <c r="A129" s="29"/>
      <c r="B129" s="37"/>
      <c r="C129" s="37"/>
      <c r="D129" s="37"/>
      <c r="E129" s="37"/>
    </row>
    <row r="130" spans="1:5">
      <c r="A130" s="19"/>
    </row>
    <row r="131" spans="1:5">
      <c r="A131" s="19"/>
    </row>
    <row r="132" spans="1:5">
      <c r="A132" s="19"/>
    </row>
    <row r="133" spans="1:5">
      <c r="A133" s="19"/>
    </row>
    <row r="134" spans="1:5">
      <c r="A134" s="19"/>
    </row>
    <row r="135" spans="1:5">
      <c r="A135" s="19"/>
    </row>
    <row r="136" spans="1:5">
      <c r="A136" s="29"/>
    </row>
    <row r="137" spans="1:5">
      <c r="A137" s="29"/>
    </row>
    <row r="138" spans="1:5">
      <c r="A138" s="19"/>
    </row>
    <row r="139" spans="1:5">
      <c r="A139" s="19"/>
    </row>
    <row r="140" spans="1:5">
      <c r="A140" s="19"/>
    </row>
    <row r="141" spans="1:5">
      <c r="A141" s="19"/>
    </row>
    <row r="142" spans="1:5">
      <c r="A142" s="19"/>
    </row>
    <row r="143" spans="1:5">
      <c r="A143" s="19"/>
    </row>
    <row r="144" spans="1:5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5">
      <c r="A209" s="19"/>
    </row>
    <row r="210" spans="1:5">
      <c r="A210" s="19"/>
    </row>
    <row r="211" spans="1:5">
      <c r="A211" s="19"/>
    </row>
    <row r="212" spans="1:5">
      <c r="A212" s="19"/>
    </row>
    <row r="213" spans="1:5">
      <c r="A213" s="19"/>
    </row>
    <row r="214" spans="1:5">
      <c r="A214" s="19"/>
    </row>
    <row r="215" spans="1:5">
      <c r="A215" s="19"/>
    </row>
    <row r="216" spans="1:5">
      <c r="A216" s="19"/>
    </row>
    <row r="217" spans="1:5">
      <c r="A217" s="19"/>
    </row>
    <row r="218" spans="1:5">
      <c r="A218" s="19"/>
    </row>
    <row r="219" spans="1:5">
      <c r="A219" s="19"/>
    </row>
    <row r="220" spans="1:5">
      <c r="A220" s="19"/>
    </row>
    <row r="221" spans="1:5">
      <c r="A221" s="19"/>
    </row>
    <row r="222" spans="1:5">
      <c r="A222" s="19"/>
    </row>
    <row r="223" spans="1:5">
      <c r="A223" s="29"/>
      <c r="B223" s="25"/>
      <c r="C223" s="25"/>
      <c r="D223" s="25"/>
      <c r="E223" s="25"/>
    </row>
    <row r="224" spans="1:5">
      <c r="A224" s="29"/>
      <c r="B224" s="25"/>
      <c r="C224" s="25"/>
      <c r="D224" s="25"/>
      <c r="E224" s="25"/>
    </row>
    <row r="225" spans="1:5">
      <c r="A225" s="29"/>
      <c r="B225" s="25"/>
      <c r="C225" s="25"/>
      <c r="D225" s="25"/>
      <c r="E225" s="25"/>
    </row>
    <row r="226" spans="1:5">
      <c r="A226" s="29"/>
      <c r="B226" s="25"/>
      <c r="C226" s="25"/>
      <c r="D226" s="25"/>
      <c r="E226" s="25"/>
    </row>
    <row r="227" spans="1:5">
      <c r="A227" s="29"/>
      <c r="B227" s="25"/>
      <c r="C227" s="25"/>
      <c r="D227" s="25"/>
      <c r="E227" s="25"/>
    </row>
    <row r="228" spans="1:5">
      <c r="A228" s="29"/>
      <c r="B228" s="25"/>
      <c r="C228" s="25"/>
      <c r="D228" s="25"/>
      <c r="E228" s="25"/>
    </row>
    <row r="229" spans="1:5">
      <c r="A229" s="29"/>
      <c r="B229" s="25"/>
      <c r="C229" s="25"/>
      <c r="D229" s="25"/>
      <c r="E229" s="25"/>
    </row>
    <row r="230" spans="1:5">
      <c r="A230" s="29"/>
      <c r="B230" s="25"/>
      <c r="C230" s="25"/>
      <c r="D230" s="25"/>
      <c r="E230" s="25"/>
    </row>
    <row r="231" spans="1:5">
      <c r="A231" s="19"/>
    </row>
    <row r="232" spans="1:5">
      <c r="A232" s="19"/>
    </row>
    <row r="233" spans="1:5">
      <c r="A233" s="19"/>
    </row>
    <row r="234" spans="1:5">
      <c r="A234" s="19"/>
    </row>
    <row r="235" spans="1:5">
      <c r="A235" s="19"/>
    </row>
    <row r="236" spans="1:5">
      <c r="A236" s="19"/>
    </row>
    <row r="237" spans="1:5">
      <c r="A237" s="19"/>
    </row>
    <row r="238" spans="1:5">
      <c r="A238" s="19"/>
    </row>
    <row r="239" spans="1:5">
      <c r="A239" s="19"/>
    </row>
    <row r="240" spans="1:5">
      <c r="A240" s="19"/>
    </row>
    <row r="241" spans="1:5">
      <c r="A241" s="19"/>
      <c r="B241" s="13"/>
      <c r="C241" s="13"/>
      <c r="D241" s="13"/>
      <c r="E241" s="13"/>
    </row>
    <row r="242" spans="1:5">
      <c r="A242" s="19"/>
      <c r="B242" s="13"/>
      <c r="C242" s="13"/>
      <c r="D242" s="13"/>
      <c r="E242" s="13"/>
    </row>
    <row r="243" spans="1:5">
      <c r="A243" s="15"/>
      <c r="B243" s="13"/>
      <c r="C243" s="13"/>
      <c r="D243" s="13"/>
      <c r="E243" s="13"/>
    </row>
    <row r="244" spans="1:5">
      <c r="A244" s="15"/>
      <c r="B244" s="13"/>
      <c r="C244" s="13"/>
      <c r="D244" s="13"/>
      <c r="E244" s="13"/>
    </row>
    <row r="245" spans="1:5">
      <c r="A245" s="15"/>
      <c r="B245" s="13"/>
      <c r="C245" s="13"/>
      <c r="D245" s="13"/>
      <c r="E245" s="13"/>
    </row>
    <row r="246" spans="1:5">
      <c r="A246" s="15"/>
      <c r="B246" s="13"/>
      <c r="C246" s="13"/>
      <c r="D246" s="13"/>
      <c r="E246" s="13"/>
    </row>
    <row r="247" spans="1:5">
      <c r="A247" s="15"/>
      <c r="B247" s="13"/>
      <c r="C247" s="13"/>
      <c r="D247" s="13"/>
      <c r="E247" s="13"/>
    </row>
    <row r="248" spans="1:5">
      <c r="A248" s="15"/>
      <c r="B248" s="13"/>
      <c r="C248" s="13"/>
      <c r="D248" s="13"/>
      <c r="E248" s="13"/>
    </row>
    <row r="249" spans="1:5">
      <c r="A249" s="15"/>
      <c r="B249" s="13"/>
      <c r="C249" s="13"/>
      <c r="D249" s="13"/>
      <c r="E249" s="13"/>
    </row>
    <row r="250" spans="1:5">
      <c r="A250" s="15"/>
      <c r="B250" s="13"/>
      <c r="C250" s="13"/>
      <c r="D250" s="13"/>
      <c r="E250" s="13"/>
    </row>
    <row r="251" spans="1:5">
      <c r="A251" s="15"/>
      <c r="B251" s="13"/>
      <c r="C251" s="13"/>
      <c r="D251" s="13"/>
      <c r="E251" s="13"/>
    </row>
    <row r="252" spans="1:5">
      <c r="A252" s="14"/>
      <c r="B252" s="12"/>
      <c r="C252" s="12"/>
      <c r="D252" s="12"/>
      <c r="E252" s="12"/>
    </row>
    <row r="253" spans="1:5">
      <c r="A253" s="15"/>
      <c r="B253" s="13"/>
      <c r="C253" s="13"/>
      <c r="D253" s="13"/>
      <c r="E253" s="13"/>
    </row>
    <row r="254" spans="1:5">
      <c r="A254" s="14"/>
      <c r="B254" s="12"/>
      <c r="C254" s="12"/>
      <c r="D254" s="12"/>
      <c r="E254" s="12"/>
    </row>
    <row r="255" spans="1:5">
      <c r="A255" s="20"/>
    </row>
    <row r="256" spans="1:5">
      <c r="A256" s="20"/>
    </row>
    <row r="257" spans="1:1">
      <c r="A257" s="20"/>
    </row>
    <row r="258" spans="1:1">
      <c r="A258" s="20"/>
    </row>
    <row r="259" spans="1:1">
      <c r="A259" s="20"/>
    </row>
    <row r="260" spans="1:1">
      <c r="A260" s="21"/>
    </row>
    <row r="261" spans="1:1">
      <c r="A261" s="21"/>
    </row>
    <row r="262" spans="1:1">
      <c r="A262" s="21"/>
    </row>
    <row r="263" spans="1:1">
      <c r="A263" s="21"/>
    </row>
    <row r="264" spans="1:1">
      <c r="A264" s="21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64"/>
  <sheetViews>
    <sheetView topLeftCell="A5" zoomScaleNormal="100" workbookViewId="0">
      <selection activeCell="H22" sqref="H22"/>
    </sheetView>
  </sheetViews>
  <sheetFormatPr defaultRowHeight="14.25"/>
  <cols>
    <col min="1" max="1" width="15.25" customWidth="1"/>
    <col min="2" max="2" width="11.125" customWidth="1"/>
    <col min="3" max="4" width="12.125" customWidth="1"/>
    <col min="5" max="5" width="10.625" customWidth="1"/>
    <col min="6" max="8" width="9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27</v>
      </c>
      <c r="B3" s="56" t="s">
        <v>126</v>
      </c>
      <c r="C3">
        <v>4507</v>
      </c>
      <c r="D3" s="11" t="s">
        <v>21</v>
      </c>
      <c r="E3" s="10">
        <v>-27.058228</v>
      </c>
    </row>
    <row r="4" spans="1:9" ht="15.75">
      <c r="A4" s="2"/>
      <c r="D4" s="11" t="s">
        <v>22</v>
      </c>
      <c r="E4" s="10">
        <v>153.142459</v>
      </c>
      <c r="G4" s="3"/>
      <c r="H4" s="48"/>
    </row>
    <row r="5" spans="1:9" ht="15.75">
      <c r="A5" s="2"/>
      <c r="D5" s="5"/>
      <c r="E5" s="6"/>
      <c r="G5" s="3"/>
      <c r="H5" s="48"/>
    </row>
    <row r="6" spans="1:9">
      <c r="A6" s="4"/>
    </row>
    <row r="7" spans="1:9" ht="15.75" customHeight="1">
      <c r="A7" s="191"/>
      <c r="B7" s="191"/>
      <c r="C7" s="191"/>
      <c r="D7" s="191"/>
      <c r="E7" s="191"/>
      <c r="F7" s="9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>
      <c r="A10" s="154">
        <v>45841</v>
      </c>
      <c r="B10" s="64">
        <v>49</v>
      </c>
      <c r="C10" s="64">
        <v>0</v>
      </c>
      <c r="D10" s="64">
        <v>0</v>
      </c>
      <c r="E10" s="64">
        <v>49</v>
      </c>
      <c r="H10" s="33"/>
    </row>
    <row r="11" spans="1:9">
      <c r="A11" s="154">
        <v>45825</v>
      </c>
      <c r="B11" s="64">
        <v>0</v>
      </c>
      <c r="C11" s="64">
        <v>0</v>
      </c>
      <c r="D11" s="64">
        <v>0</v>
      </c>
      <c r="E11" s="64">
        <v>0</v>
      </c>
      <c r="H11" s="33"/>
    </row>
    <row r="12" spans="1:9">
      <c r="A12" s="196">
        <v>45798</v>
      </c>
      <c r="B12" s="64">
        <v>0</v>
      </c>
      <c r="C12" s="64">
        <v>0</v>
      </c>
      <c r="D12" s="64">
        <v>0</v>
      </c>
      <c r="E12" s="64">
        <v>0</v>
      </c>
      <c r="H12" s="33"/>
    </row>
    <row r="13" spans="1:9">
      <c r="A13" s="63">
        <v>45762</v>
      </c>
      <c r="B13" s="64">
        <v>2000</v>
      </c>
      <c r="C13" s="64">
        <v>3000</v>
      </c>
      <c r="D13" s="64">
        <v>0</v>
      </c>
      <c r="E13" s="64">
        <v>5000</v>
      </c>
      <c r="H13" s="33"/>
    </row>
    <row r="14" spans="1:9">
      <c r="A14" s="63">
        <v>45737</v>
      </c>
      <c r="B14" s="64">
        <v>3180</v>
      </c>
      <c r="C14" s="64">
        <v>1592</v>
      </c>
      <c r="D14" s="64">
        <v>1500</v>
      </c>
      <c r="E14" s="64">
        <v>6272</v>
      </c>
      <c r="H14" s="33"/>
    </row>
    <row r="15" spans="1:9">
      <c r="A15" s="63">
        <v>45713</v>
      </c>
      <c r="B15" s="64">
        <v>2700</v>
      </c>
      <c r="C15" s="64">
        <v>800</v>
      </c>
      <c r="D15" s="64">
        <v>15000</v>
      </c>
      <c r="E15" s="64">
        <v>18500</v>
      </c>
      <c r="H15" s="33"/>
    </row>
    <row r="16" spans="1:9">
      <c r="A16" s="63">
        <v>45707</v>
      </c>
      <c r="B16" s="64">
        <v>2000</v>
      </c>
      <c r="C16" s="64">
        <v>1000</v>
      </c>
      <c r="D16" s="64">
        <v>15000</v>
      </c>
      <c r="E16" s="64">
        <v>1800</v>
      </c>
      <c r="H16" s="33"/>
    </row>
    <row r="17" spans="1:8">
      <c r="A17" s="63">
        <v>45678</v>
      </c>
      <c r="B17" s="64">
        <v>1000</v>
      </c>
      <c r="C17" s="64">
        <v>1000</v>
      </c>
      <c r="D17" s="64">
        <v>235251</v>
      </c>
      <c r="E17" s="64">
        <v>237251</v>
      </c>
      <c r="H17" s="33"/>
    </row>
    <row r="18" spans="1:8">
      <c r="A18" s="63">
        <v>45672</v>
      </c>
      <c r="B18" s="64">
        <v>441</v>
      </c>
      <c r="C18" s="64">
        <v>38</v>
      </c>
      <c r="D18" s="64">
        <v>50000</v>
      </c>
      <c r="E18" s="64">
        <v>50479</v>
      </c>
      <c r="H18" s="33"/>
    </row>
    <row r="19" spans="1:8">
      <c r="A19" s="63">
        <v>45642</v>
      </c>
      <c r="B19" s="64">
        <v>1089</v>
      </c>
      <c r="C19" s="64">
        <v>2</v>
      </c>
      <c r="D19" s="64">
        <v>0</v>
      </c>
      <c r="E19" s="64">
        <v>1091</v>
      </c>
      <c r="H19" s="33"/>
    </row>
    <row r="20" spans="1:8">
      <c r="A20" s="63">
        <v>45617</v>
      </c>
      <c r="B20" s="64">
        <v>1800</v>
      </c>
      <c r="C20" s="64">
        <v>0</v>
      </c>
      <c r="D20" s="64">
        <v>0</v>
      </c>
      <c r="E20" s="64">
        <v>1800</v>
      </c>
      <c r="H20" s="33"/>
    </row>
    <row r="21" spans="1:8">
      <c r="A21" s="63">
        <v>45594</v>
      </c>
      <c r="B21" s="64">
        <v>739</v>
      </c>
      <c r="C21" s="64">
        <v>0</v>
      </c>
      <c r="D21" s="64">
        <v>0</v>
      </c>
      <c r="E21" s="64">
        <v>739</v>
      </c>
      <c r="H21" s="33"/>
    </row>
    <row r="22" spans="1:8">
      <c r="A22" s="93">
        <v>45558</v>
      </c>
      <c r="B22" s="136">
        <v>692</v>
      </c>
      <c r="C22" s="136">
        <v>5</v>
      </c>
      <c r="D22" s="136">
        <v>0</v>
      </c>
      <c r="E22" s="136">
        <v>697</v>
      </c>
      <c r="H22" s="33"/>
    </row>
    <row r="23" spans="1:8">
      <c r="A23" s="93">
        <v>45525</v>
      </c>
      <c r="B23" s="136">
        <v>4310</v>
      </c>
      <c r="C23" s="136">
        <v>4368</v>
      </c>
      <c r="D23" s="136">
        <v>0</v>
      </c>
      <c r="E23" s="136">
        <v>8678</v>
      </c>
      <c r="H23" s="33"/>
    </row>
    <row r="24" spans="1:8">
      <c r="A24" s="93">
        <v>45499</v>
      </c>
      <c r="B24" s="136">
        <v>237</v>
      </c>
      <c r="C24" s="136">
        <v>1487</v>
      </c>
      <c r="D24" s="136">
        <v>0</v>
      </c>
      <c r="E24" s="136">
        <v>1724</v>
      </c>
      <c r="H24" s="33"/>
    </row>
    <row r="25" spans="1:8">
      <c r="A25" s="93">
        <v>45460</v>
      </c>
      <c r="B25" s="136">
        <v>224</v>
      </c>
      <c r="C25" s="136">
        <v>1404</v>
      </c>
      <c r="D25" s="136">
        <v>0</v>
      </c>
      <c r="E25" s="136">
        <v>1628</v>
      </c>
      <c r="H25" s="33"/>
    </row>
    <row r="26" spans="1:8">
      <c r="A26" s="93">
        <v>45428</v>
      </c>
      <c r="B26" s="136">
        <v>163</v>
      </c>
      <c r="C26" s="136">
        <v>7329</v>
      </c>
      <c r="D26" s="136">
        <v>0</v>
      </c>
      <c r="E26" s="136">
        <v>7492</v>
      </c>
      <c r="H26" s="33"/>
    </row>
    <row r="27" spans="1:8">
      <c r="A27" s="93">
        <v>45399</v>
      </c>
      <c r="B27" s="137">
        <v>1750</v>
      </c>
      <c r="C27" s="137">
        <v>3836</v>
      </c>
      <c r="D27" s="137">
        <v>0</v>
      </c>
      <c r="E27" s="138">
        <v>4839</v>
      </c>
      <c r="H27" s="33"/>
    </row>
    <row r="28" spans="1:8">
      <c r="A28" s="63">
        <v>45369</v>
      </c>
      <c r="B28" s="64">
        <v>1578</v>
      </c>
      <c r="C28" s="64">
        <v>306</v>
      </c>
      <c r="D28" s="64">
        <v>0</v>
      </c>
      <c r="E28" s="64">
        <v>1884</v>
      </c>
      <c r="H28" s="33"/>
    </row>
    <row r="29" spans="1:8">
      <c r="A29" s="63">
        <v>45344</v>
      </c>
      <c r="B29" s="64">
        <v>1307</v>
      </c>
      <c r="C29" s="64">
        <v>251</v>
      </c>
      <c r="D29" s="64">
        <v>0</v>
      </c>
      <c r="E29" s="64">
        <v>1558</v>
      </c>
      <c r="H29" s="33"/>
    </row>
    <row r="30" spans="1:8" ht="16.5" customHeight="1">
      <c r="A30" s="63">
        <v>45302</v>
      </c>
      <c r="B30" s="64">
        <v>568</v>
      </c>
      <c r="C30" s="64">
        <v>62</v>
      </c>
      <c r="D30" s="64">
        <v>0</v>
      </c>
      <c r="E30" s="64">
        <v>630</v>
      </c>
    </row>
    <row r="31" spans="1:8" ht="17.25" customHeight="1">
      <c r="A31" s="63">
        <v>45272</v>
      </c>
      <c r="B31" s="64">
        <v>906</v>
      </c>
      <c r="C31" s="64">
        <v>0</v>
      </c>
      <c r="D31" s="64">
        <v>0</v>
      </c>
      <c r="E31" s="64">
        <v>906</v>
      </c>
    </row>
    <row r="32" spans="1:8" ht="17.25" customHeight="1">
      <c r="A32" s="63">
        <v>45245</v>
      </c>
      <c r="B32" s="64">
        <v>521</v>
      </c>
      <c r="C32" s="64">
        <v>88</v>
      </c>
      <c r="D32" s="64">
        <v>0</v>
      </c>
      <c r="E32" s="64">
        <v>609</v>
      </c>
    </row>
    <row r="33" spans="1:5" ht="17.25" customHeight="1">
      <c r="A33" s="63">
        <v>45222</v>
      </c>
      <c r="B33" s="64">
        <v>1099</v>
      </c>
      <c r="C33" s="64">
        <v>687</v>
      </c>
      <c r="D33" s="64">
        <v>0</v>
      </c>
      <c r="E33" s="64">
        <v>1786</v>
      </c>
    </row>
    <row r="34" spans="1:5" ht="17.25" customHeight="1">
      <c r="A34" s="63">
        <v>45191</v>
      </c>
      <c r="B34" s="64">
        <v>864</v>
      </c>
      <c r="C34" s="64">
        <v>2568</v>
      </c>
      <c r="D34" s="64">
        <v>0</v>
      </c>
      <c r="E34" s="64">
        <v>3432</v>
      </c>
    </row>
    <row r="35" spans="1:5" ht="17.25" customHeight="1">
      <c r="A35" s="93">
        <v>45154</v>
      </c>
      <c r="B35" s="136">
        <v>1251</v>
      </c>
      <c r="C35" s="136">
        <v>1875</v>
      </c>
      <c r="D35" s="136">
        <v>0</v>
      </c>
      <c r="E35" s="136">
        <v>3126</v>
      </c>
    </row>
    <row r="36" spans="1:5" ht="17.25" customHeight="1">
      <c r="A36" s="93">
        <v>45124</v>
      </c>
      <c r="B36" s="136">
        <v>780</v>
      </c>
      <c r="C36" s="136">
        <v>7020</v>
      </c>
      <c r="D36" s="136">
        <v>0</v>
      </c>
      <c r="E36" s="136">
        <v>7800</v>
      </c>
    </row>
    <row r="37" spans="1:5" ht="17.25" customHeight="1">
      <c r="A37" s="93">
        <v>45104</v>
      </c>
      <c r="B37" s="136">
        <v>0</v>
      </c>
      <c r="C37" s="136">
        <v>0</v>
      </c>
      <c r="D37" s="136">
        <v>0</v>
      </c>
      <c r="E37" s="136">
        <v>0</v>
      </c>
    </row>
    <row r="38" spans="1:5" ht="17.25" customHeight="1">
      <c r="A38" s="93">
        <v>45064</v>
      </c>
      <c r="B38" s="136">
        <v>0</v>
      </c>
      <c r="C38" s="136">
        <v>0</v>
      </c>
      <c r="D38" s="136">
        <v>0</v>
      </c>
      <c r="E38" s="136">
        <v>0</v>
      </c>
    </row>
    <row r="39" spans="1:5" ht="16.5" customHeight="1">
      <c r="A39" s="93">
        <v>45043</v>
      </c>
      <c r="B39" s="136">
        <v>0</v>
      </c>
      <c r="C39" s="136">
        <v>0</v>
      </c>
      <c r="D39" s="136">
        <v>0</v>
      </c>
      <c r="E39" s="136">
        <v>0</v>
      </c>
    </row>
    <row r="40" spans="1:5" ht="16.5" customHeight="1">
      <c r="A40" s="93">
        <v>45030</v>
      </c>
      <c r="B40" s="136">
        <v>4000</v>
      </c>
      <c r="C40" s="136">
        <v>1000</v>
      </c>
      <c r="D40" s="136">
        <v>0</v>
      </c>
      <c r="E40" s="136">
        <v>5000</v>
      </c>
    </row>
    <row r="41" spans="1:5" ht="16.5" customHeight="1">
      <c r="A41" s="93">
        <v>45015</v>
      </c>
      <c r="B41" s="136">
        <v>5950</v>
      </c>
      <c r="C41" s="136">
        <v>1050</v>
      </c>
      <c r="D41" s="136">
        <v>0</v>
      </c>
      <c r="E41" s="136">
        <v>7000</v>
      </c>
    </row>
    <row r="42" spans="1:5" ht="16.5" customHeight="1">
      <c r="A42" s="93">
        <v>44992</v>
      </c>
      <c r="B42" s="136">
        <v>3564</v>
      </c>
      <c r="C42" s="136">
        <v>396</v>
      </c>
      <c r="D42" s="136">
        <v>0</v>
      </c>
      <c r="E42" s="136">
        <v>3960</v>
      </c>
    </row>
    <row r="43" spans="1:5" ht="16.5" customHeight="1">
      <c r="A43" s="93">
        <v>44972</v>
      </c>
      <c r="B43" s="136">
        <v>1500</v>
      </c>
      <c r="C43" s="136">
        <v>0</v>
      </c>
      <c r="D43" s="136">
        <v>0</v>
      </c>
      <c r="E43" s="136">
        <v>1500</v>
      </c>
    </row>
    <row r="44" spans="1:5" ht="16.5" customHeight="1">
      <c r="A44" s="63">
        <v>44945</v>
      </c>
      <c r="B44" s="64">
        <v>1020</v>
      </c>
      <c r="C44" s="64">
        <v>180</v>
      </c>
      <c r="D44" s="64">
        <v>0</v>
      </c>
      <c r="E44" s="64">
        <v>1200</v>
      </c>
    </row>
    <row r="45" spans="1:5" ht="16.5" customHeight="1">
      <c r="A45" s="63">
        <v>44911</v>
      </c>
      <c r="B45" s="64">
        <v>750</v>
      </c>
      <c r="C45" s="64">
        <v>0</v>
      </c>
      <c r="D45" s="64">
        <v>0</v>
      </c>
      <c r="E45" s="64">
        <v>750</v>
      </c>
    </row>
    <row r="46" spans="1:5" ht="16.5" customHeight="1">
      <c r="A46" s="63">
        <v>44887</v>
      </c>
      <c r="B46" s="64">
        <v>390</v>
      </c>
      <c r="C46" s="64">
        <v>0</v>
      </c>
      <c r="D46" s="64">
        <v>0</v>
      </c>
      <c r="E46" s="64">
        <v>390</v>
      </c>
    </row>
    <row r="47" spans="1:5" ht="16.5" customHeight="1">
      <c r="A47" s="63">
        <v>44881</v>
      </c>
      <c r="B47" s="64">
        <v>590</v>
      </c>
      <c r="C47" s="64">
        <v>0</v>
      </c>
      <c r="D47" s="64">
        <v>0</v>
      </c>
      <c r="E47" s="64">
        <v>590</v>
      </c>
    </row>
    <row r="48" spans="1:5" ht="16.5" customHeight="1">
      <c r="A48" s="63">
        <v>44868</v>
      </c>
      <c r="B48" s="64">
        <v>790</v>
      </c>
      <c r="C48" s="64">
        <v>10</v>
      </c>
      <c r="D48" s="64">
        <v>0</v>
      </c>
      <c r="E48" s="64">
        <v>800</v>
      </c>
    </row>
    <row r="49" spans="1:5" ht="16.5" customHeight="1">
      <c r="A49" s="63">
        <v>44840</v>
      </c>
      <c r="B49" s="64">
        <v>1030</v>
      </c>
      <c r="C49" s="64">
        <v>160</v>
      </c>
      <c r="D49" s="64">
        <v>0</v>
      </c>
      <c r="E49" s="64">
        <v>1190</v>
      </c>
    </row>
    <row r="50" spans="1:5" ht="16.5" customHeight="1">
      <c r="A50" s="63">
        <v>44810</v>
      </c>
      <c r="B50" s="64">
        <v>2220</v>
      </c>
      <c r="C50" s="64">
        <v>4780</v>
      </c>
      <c r="D50" s="64">
        <v>0</v>
      </c>
      <c r="E50" s="64">
        <v>7000</v>
      </c>
    </row>
    <row r="51" spans="1:5" ht="16.5" customHeight="1">
      <c r="A51" s="63">
        <v>44790</v>
      </c>
      <c r="B51" s="64">
        <v>3740</v>
      </c>
      <c r="C51" s="64">
        <v>6730</v>
      </c>
      <c r="D51" s="64">
        <v>0</v>
      </c>
      <c r="E51" s="64">
        <v>10470</v>
      </c>
    </row>
    <row r="52" spans="1:5" ht="16.5" customHeight="1">
      <c r="A52" s="63">
        <v>44777</v>
      </c>
      <c r="B52" s="64">
        <v>3110</v>
      </c>
      <c r="C52" s="64">
        <v>2890</v>
      </c>
      <c r="D52" s="64">
        <v>0</v>
      </c>
      <c r="E52" s="64">
        <v>6000</v>
      </c>
    </row>
    <row r="53" spans="1:5" ht="16.5" customHeight="1">
      <c r="A53" s="63">
        <v>44750</v>
      </c>
      <c r="B53" s="64">
        <v>240</v>
      </c>
      <c r="C53" s="64">
        <v>3000</v>
      </c>
      <c r="D53" s="64">
        <v>0</v>
      </c>
      <c r="E53" s="64">
        <v>3240</v>
      </c>
    </row>
    <row r="54" spans="1:5" ht="16.5" customHeight="1">
      <c r="A54" s="63">
        <v>44722</v>
      </c>
      <c r="B54" s="64">
        <v>360</v>
      </c>
      <c r="C54" s="64">
        <v>5640</v>
      </c>
      <c r="D54" s="64">
        <v>0</v>
      </c>
      <c r="E54" s="64">
        <v>6000</v>
      </c>
    </row>
    <row r="55" spans="1:5" ht="16.5" customHeight="1">
      <c r="A55" s="63">
        <v>44706</v>
      </c>
      <c r="B55" s="64">
        <v>460</v>
      </c>
      <c r="C55" s="64">
        <v>3700</v>
      </c>
      <c r="D55" s="64">
        <v>0</v>
      </c>
      <c r="E55" s="64">
        <v>4160</v>
      </c>
    </row>
    <row r="56" spans="1:5" ht="16.5" customHeight="1">
      <c r="A56" s="63">
        <v>44684</v>
      </c>
      <c r="B56" s="64">
        <v>440</v>
      </c>
      <c r="C56" s="64">
        <v>0</v>
      </c>
      <c r="D56" s="64">
        <v>0</v>
      </c>
      <c r="E56" s="64">
        <v>440</v>
      </c>
    </row>
    <row r="57" spans="1:5" ht="16.5" customHeight="1">
      <c r="A57" s="63">
        <v>44670</v>
      </c>
      <c r="B57" s="64">
        <v>0</v>
      </c>
      <c r="C57" s="64">
        <v>0</v>
      </c>
      <c r="D57" s="64">
        <v>0</v>
      </c>
      <c r="E57" s="64">
        <v>0</v>
      </c>
    </row>
    <row r="58" spans="1:5" ht="16.5" customHeight="1">
      <c r="A58" s="63">
        <v>44642</v>
      </c>
      <c r="B58" s="64">
        <v>3130</v>
      </c>
      <c r="C58" s="64">
        <v>10</v>
      </c>
      <c r="D58" s="64">
        <v>0</v>
      </c>
      <c r="E58" s="64">
        <v>3140</v>
      </c>
    </row>
    <row r="59" spans="1:5" ht="16.5" customHeight="1">
      <c r="A59" s="63">
        <v>44608</v>
      </c>
      <c r="B59" s="64">
        <v>1590</v>
      </c>
      <c r="C59" s="64">
        <v>160</v>
      </c>
      <c r="D59" s="64">
        <v>0</v>
      </c>
      <c r="E59" s="64">
        <v>1750</v>
      </c>
    </row>
    <row r="60" spans="1:5" ht="16.5" customHeight="1">
      <c r="A60" s="63">
        <v>44594</v>
      </c>
      <c r="B60" s="64">
        <v>1490</v>
      </c>
      <c r="C60" s="64">
        <v>0</v>
      </c>
      <c r="D60" s="64">
        <v>0</v>
      </c>
      <c r="E60" s="64">
        <v>1490</v>
      </c>
    </row>
    <row r="61" spans="1:5" ht="16.5" customHeight="1">
      <c r="A61" s="63">
        <v>44572</v>
      </c>
      <c r="B61" s="64">
        <v>550</v>
      </c>
      <c r="C61" s="64">
        <v>1</v>
      </c>
      <c r="D61" s="64">
        <v>0</v>
      </c>
      <c r="E61" s="64">
        <v>551</v>
      </c>
    </row>
    <row r="62" spans="1:5" ht="16.5" customHeight="1">
      <c r="A62" s="63">
        <v>44551</v>
      </c>
      <c r="B62" s="64">
        <v>780</v>
      </c>
      <c r="C62" s="64">
        <v>0</v>
      </c>
      <c r="D62" s="64">
        <v>0</v>
      </c>
      <c r="E62" s="64">
        <v>780</v>
      </c>
    </row>
    <row r="63" spans="1:5" ht="16.5" customHeight="1">
      <c r="A63" s="63">
        <v>44537</v>
      </c>
      <c r="B63" s="64">
        <v>640</v>
      </c>
      <c r="C63" s="64">
        <v>0</v>
      </c>
      <c r="D63" s="64">
        <v>0</v>
      </c>
      <c r="E63" s="64">
        <v>640</v>
      </c>
    </row>
    <row r="64" spans="1:5" ht="16.5" customHeight="1">
      <c r="A64" s="63">
        <v>44518</v>
      </c>
      <c r="B64" s="64">
        <v>540</v>
      </c>
      <c r="C64" s="64">
        <v>0</v>
      </c>
      <c r="D64" s="64">
        <v>0</v>
      </c>
      <c r="E64" s="64">
        <v>540</v>
      </c>
    </row>
    <row r="65" spans="1:5" ht="16.5" customHeight="1">
      <c r="A65" s="63">
        <v>44480</v>
      </c>
      <c r="B65" s="64">
        <v>0</v>
      </c>
      <c r="C65" s="64">
        <v>0</v>
      </c>
      <c r="D65" s="64">
        <v>0</v>
      </c>
      <c r="E65" s="64">
        <v>0</v>
      </c>
    </row>
    <row r="66" spans="1:5" ht="16.5" customHeight="1">
      <c r="A66" s="63">
        <v>44452</v>
      </c>
      <c r="B66" s="64">
        <v>0</v>
      </c>
      <c r="C66" s="64">
        <v>0</v>
      </c>
      <c r="D66" s="64">
        <v>0</v>
      </c>
      <c r="E66" s="64">
        <v>0</v>
      </c>
    </row>
    <row r="67" spans="1:5" ht="16.5" customHeight="1">
      <c r="A67" s="63">
        <v>44428</v>
      </c>
      <c r="B67" s="64">
        <v>0</v>
      </c>
      <c r="C67" s="64">
        <v>0</v>
      </c>
      <c r="D67" s="64">
        <v>0</v>
      </c>
      <c r="E67" s="64">
        <v>0</v>
      </c>
    </row>
    <row r="68" spans="1:5" ht="16.5" customHeight="1">
      <c r="A68" s="63">
        <v>44413</v>
      </c>
      <c r="B68" s="64">
        <v>0</v>
      </c>
      <c r="C68" s="64">
        <v>0</v>
      </c>
      <c r="D68" s="64">
        <v>0</v>
      </c>
      <c r="E68" s="64">
        <v>0</v>
      </c>
    </row>
    <row r="69" spans="1:5" ht="16.5" customHeight="1">
      <c r="A69" s="63">
        <v>44404</v>
      </c>
      <c r="B69" s="64">
        <v>1610</v>
      </c>
      <c r="C69" s="64">
        <v>2250</v>
      </c>
      <c r="D69" s="64">
        <v>0</v>
      </c>
      <c r="E69" s="64">
        <v>3860</v>
      </c>
    </row>
    <row r="70" spans="1:5" ht="16.5" customHeight="1">
      <c r="A70" s="63">
        <v>44391</v>
      </c>
      <c r="B70" s="64">
        <v>1600</v>
      </c>
      <c r="C70" s="64">
        <v>3160</v>
      </c>
      <c r="D70" s="64">
        <v>0</v>
      </c>
      <c r="E70" s="64">
        <v>4760</v>
      </c>
    </row>
    <row r="71" spans="1:5" ht="16.5" customHeight="1">
      <c r="A71" s="63">
        <v>44384</v>
      </c>
      <c r="B71" s="64">
        <v>1260</v>
      </c>
      <c r="C71" s="64">
        <v>5700</v>
      </c>
      <c r="D71" s="64">
        <v>0</v>
      </c>
      <c r="E71" s="64">
        <v>6960</v>
      </c>
    </row>
    <row r="72" spans="1:5" ht="16.5" customHeight="1">
      <c r="A72" s="63">
        <v>44354</v>
      </c>
      <c r="B72" s="64">
        <v>150</v>
      </c>
      <c r="C72" s="64">
        <v>0</v>
      </c>
      <c r="D72" s="64">
        <v>0</v>
      </c>
      <c r="E72" s="64">
        <v>150</v>
      </c>
    </row>
    <row r="73" spans="1:5" ht="16.5" customHeight="1">
      <c r="A73" s="63">
        <v>44335</v>
      </c>
      <c r="B73" s="64">
        <v>0</v>
      </c>
      <c r="C73" s="64">
        <v>0</v>
      </c>
      <c r="D73" s="64">
        <v>0</v>
      </c>
      <c r="E73" s="64">
        <v>0</v>
      </c>
    </row>
    <row r="74" spans="1:5" ht="16.5" customHeight="1">
      <c r="A74" s="63">
        <v>44322</v>
      </c>
      <c r="B74" s="64">
        <v>0</v>
      </c>
      <c r="C74" s="64">
        <v>0</v>
      </c>
      <c r="D74" s="64">
        <v>0</v>
      </c>
      <c r="E74" s="64">
        <v>0</v>
      </c>
    </row>
    <row r="75" spans="1:5" ht="16.5" customHeight="1">
      <c r="A75" s="63">
        <v>44302</v>
      </c>
      <c r="B75" s="64">
        <v>0</v>
      </c>
      <c r="C75" s="64">
        <v>0</v>
      </c>
      <c r="D75" s="64">
        <v>0</v>
      </c>
      <c r="E75" s="64">
        <v>0</v>
      </c>
    </row>
    <row r="76" spans="1:5" ht="16.5" customHeight="1">
      <c r="A76" s="63">
        <v>44300</v>
      </c>
      <c r="B76" s="64">
        <v>0</v>
      </c>
      <c r="C76" s="64">
        <v>0</v>
      </c>
      <c r="D76" s="64">
        <v>0</v>
      </c>
      <c r="E76" s="64">
        <v>0</v>
      </c>
    </row>
    <row r="77" spans="1:5" ht="16.5" customHeight="1">
      <c r="A77" s="63">
        <v>44293</v>
      </c>
      <c r="B77" s="64">
        <v>20</v>
      </c>
      <c r="C77" s="64">
        <v>6</v>
      </c>
      <c r="D77" s="64">
        <v>0</v>
      </c>
      <c r="E77" s="64">
        <v>26</v>
      </c>
    </row>
    <row r="78" spans="1:5" ht="16.5" customHeight="1">
      <c r="A78" s="63">
        <v>44263</v>
      </c>
      <c r="B78" s="136">
        <v>2070</v>
      </c>
      <c r="C78" s="136">
        <v>360</v>
      </c>
      <c r="D78" s="136">
        <v>0</v>
      </c>
      <c r="E78" s="136">
        <f>SUM(B78:D78)</f>
        <v>2430</v>
      </c>
    </row>
    <row r="79" spans="1:5" ht="16.5" customHeight="1">
      <c r="A79" s="63">
        <v>44243</v>
      </c>
      <c r="B79" s="136">
        <v>940</v>
      </c>
      <c r="C79" s="136">
        <v>50</v>
      </c>
      <c r="D79" s="136">
        <v>0</v>
      </c>
      <c r="E79" s="136">
        <f>SUM(B79:D79)</f>
        <v>990</v>
      </c>
    </row>
    <row r="80" spans="1:5" ht="16.5" customHeight="1">
      <c r="A80" s="63">
        <v>44232</v>
      </c>
      <c r="B80" s="136">
        <v>860</v>
      </c>
      <c r="C80" s="136">
        <v>40</v>
      </c>
      <c r="D80" s="136">
        <v>0</v>
      </c>
      <c r="E80" s="136">
        <f>SUM(B80:D80)</f>
        <v>900</v>
      </c>
    </row>
    <row r="81" spans="1:5" ht="16.5" customHeight="1">
      <c r="A81" s="93">
        <v>44209</v>
      </c>
      <c r="B81" s="136">
        <v>800</v>
      </c>
      <c r="C81" s="136">
        <v>0</v>
      </c>
      <c r="D81" s="136">
        <v>0</v>
      </c>
      <c r="E81" s="136">
        <v>800</v>
      </c>
    </row>
    <row r="82" spans="1:5" ht="16.5" customHeight="1">
      <c r="A82" s="93">
        <v>44188</v>
      </c>
      <c r="B82" s="136">
        <v>720</v>
      </c>
      <c r="C82" s="136">
        <v>30</v>
      </c>
      <c r="D82" s="136">
        <v>120</v>
      </c>
      <c r="E82" s="136">
        <f t="shared" ref="E82:E87" si="0">SUM(B82:D82)</f>
        <v>870</v>
      </c>
    </row>
    <row r="83" spans="1:5" ht="16.5" customHeight="1">
      <c r="A83" s="93">
        <v>44180</v>
      </c>
      <c r="B83" s="136">
        <v>550</v>
      </c>
      <c r="C83" s="136">
        <v>50</v>
      </c>
      <c r="D83" s="136">
        <v>30</v>
      </c>
      <c r="E83" s="136">
        <f t="shared" si="0"/>
        <v>630</v>
      </c>
    </row>
    <row r="84" spans="1:5" ht="16.5" customHeight="1">
      <c r="A84" s="93">
        <v>44173</v>
      </c>
      <c r="B84" s="136">
        <v>900</v>
      </c>
      <c r="C84" s="136">
        <v>170</v>
      </c>
      <c r="D84" s="136">
        <v>0</v>
      </c>
      <c r="E84" s="136">
        <f t="shared" si="0"/>
        <v>1070</v>
      </c>
    </row>
    <row r="85" spans="1:5" ht="16.5" customHeight="1">
      <c r="A85" s="93">
        <v>44153</v>
      </c>
      <c r="B85" s="136">
        <v>1000</v>
      </c>
      <c r="C85" s="136">
        <v>0</v>
      </c>
      <c r="D85" s="136">
        <v>80</v>
      </c>
      <c r="E85" s="136">
        <f t="shared" si="0"/>
        <v>1080</v>
      </c>
    </row>
    <row r="86" spans="1:5" ht="16.5" customHeight="1">
      <c r="A86" s="93">
        <v>44139</v>
      </c>
      <c r="B86" s="136">
        <v>560</v>
      </c>
      <c r="C86" s="136">
        <v>370</v>
      </c>
      <c r="D86" s="136">
        <v>500</v>
      </c>
      <c r="E86" s="136">
        <f t="shared" si="0"/>
        <v>1430</v>
      </c>
    </row>
    <row r="87" spans="1:5" ht="16.5" customHeight="1">
      <c r="A87" s="93">
        <v>44123</v>
      </c>
      <c r="B87" s="136">
        <v>800</v>
      </c>
      <c r="C87" s="136">
        <v>1120</v>
      </c>
      <c r="D87" s="136">
        <v>0</v>
      </c>
      <c r="E87" s="136">
        <f t="shared" si="0"/>
        <v>1920</v>
      </c>
    </row>
    <row r="88" spans="1:5" ht="16.5" customHeight="1">
      <c r="A88" s="93">
        <v>44112</v>
      </c>
      <c r="B88" s="136">
        <v>1600</v>
      </c>
      <c r="C88" s="136">
        <v>4400</v>
      </c>
      <c r="D88" s="136">
        <v>0</v>
      </c>
      <c r="E88" s="136">
        <v>6000</v>
      </c>
    </row>
    <row r="89" spans="1:5" ht="16.5" customHeight="1">
      <c r="A89" s="93">
        <v>44078</v>
      </c>
      <c r="B89" s="136">
        <v>2040</v>
      </c>
      <c r="C89" s="136">
        <v>4180</v>
      </c>
      <c r="D89" s="136">
        <v>0</v>
      </c>
      <c r="E89" s="136">
        <v>6220</v>
      </c>
    </row>
    <row r="90" spans="1:5" ht="16.5" customHeight="1">
      <c r="A90" s="93">
        <v>44063</v>
      </c>
      <c r="B90" s="136">
        <v>1800</v>
      </c>
      <c r="C90" s="136">
        <v>2480</v>
      </c>
      <c r="D90" s="136">
        <v>0</v>
      </c>
      <c r="E90" s="136">
        <f>SUM(B90:D90)</f>
        <v>4280</v>
      </c>
    </row>
    <row r="91" spans="1:5" ht="16.5" customHeight="1">
      <c r="A91" s="93">
        <v>44046</v>
      </c>
      <c r="B91" s="136">
        <v>2010</v>
      </c>
      <c r="C91" s="136">
        <v>1350</v>
      </c>
      <c r="D91" s="136">
        <v>0</v>
      </c>
      <c r="E91" s="136">
        <f>SUM(B91:D91)</f>
        <v>3360</v>
      </c>
    </row>
    <row r="92" spans="1:5" ht="15" customHeight="1">
      <c r="A92" s="93">
        <v>44042</v>
      </c>
      <c r="B92" s="136">
        <v>400</v>
      </c>
      <c r="C92" s="136">
        <v>0</v>
      </c>
      <c r="D92" s="136">
        <v>0</v>
      </c>
      <c r="E92" s="136">
        <f>SUM(B92:D92)</f>
        <v>400</v>
      </c>
    </row>
    <row r="93" spans="1:5" ht="15" customHeight="1">
      <c r="A93" s="93">
        <v>44013</v>
      </c>
      <c r="B93" s="136">
        <v>0</v>
      </c>
      <c r="C93" s="136">
        <v>0</v>
      </c>
      <c r="D93" s="136">
        <v>0</v>
      </c>
      <c r="E93" s="136">
        <f>SUM(B93:D93)</f>
        <v>0</v>
      </c>
    </row>
    <row r="94" spans="1:5" ht="15" customHeight="1">
      <c r="A94" s="93">
        <v>44000</v>
      </c>
      <c r="B94" s="136">
        <v>0</v>
      </c>
      <c r="C94" s="136">
        <v>0</v>
      </c>
      <c r="D94" s="136">
        <v>0</v>
      </c>
      <c r="E94" s="136">
        <f>SUM(B94:D94)</f>
        <v>0</v>
      </c>
    </row>
    <row r="95" spans="1:5" ht="15" customHeight="1">
      <c r="A95" s="63">
        <v>43983</v>
      </c>
      <c r="B95" s="64">
        <v>200</v>
      </c>
      <c r="C95" s="64">
        <v>4740</v>
      </c>
      <c r="D95" s="64">
        <v>0</v>
      </c>
      <c r="E95" s="64">
        <v>4940</v>
      </c>
    </row>
    <row r="96" spans="1:5" ht="15" customHeight="1">
      <c r="A96" s="63">
        <v>43972</v>
      </c>
      <c r="B96" s="64">
        <v>100</v>
      </c>
      <c r="C96" s="64">
        <v>2490</v>
      </c>
      <c r="D96" s="64">
        <v>0</v>
      </c>
      <c r="E96" s="64">
        <v>2590</v>
      </c>
    </row>
    <row r="97" spans="1:5" ht="15" customHeight="1">
      <c r="A97" s="93">
        <v>43962</v>
      </c>
      <c r="B97" s="136">
        <v>80</v>
      </c>
      <c r="C97" s="136">
        <v>3500</v>
      </c>
      <c r="D97" s="136">
        <v>100</v>
      </c>
      <c r="E97" s="136">
        <f>SUM(B97:D97)</f>
        <v>3680</v>
      </c>
    </row>
    <row r="98" spans="1:5" ht="15" customHeight="1">
      <c r="A98" s="93">
        <v>43922</v>
      </c>
      <c r="B98" s="136">
        <v>630</v>
      </c>
      <c r="C98" s="136">
        <v>440</v>
      </c>
      <c r="D98" s="136">
        <v>0</v>
      </c>
      <c r="E98" s="136">
        <v>1070</v>
      </c>
    </row>
    <row r="99" spans="1:5" ht="15" customHeight="1">
      <c r="A99" s="93">
        <v>43893</v>
      </c>
      <c r="B99" s="136">
        <v>810</v>
      </c>
      <c r="C99" s="136">
        <v>305</v>
      </c>
      <c r="D99" s="136">
        <v>0</v>
      </c>
      <c r="E99" s="136">
        <v>1115</v>
      </c>
    </row>
    <row r="100" spans="1:5" ht="15" customHeight="1">
      <c r="A100" s="93">
        <v>43864</v>
      </c>
      <c r="B100" s="136">
        <v>450</v>
      </c>
      <c r="C100" s="136">
        <v>0</v>
      </c>
      <c r="D100" s="136">
        <v>4180</v>
      </c>
      <c r="E100" s="136">
        <f>SUM(B100:D100)</f>
        <v>4630</v>
      </c>
    </row>
    <row r="101" spans="1:5" ht="15" customHeight="1">
      <c r="A101" s="93">
        <v>43858</v>
      </c>
      <c r="B101" s="136">
        <v>580</v>
      </c>
      <c r="C101" s="136">
        <v>40</v>
      </c>
      <c r="D101" s="136">
        <v>4350</v>
      </c>
      <c r="E101" s="136">
        <f>SUM(B101:D101)</f>
        <v>4970</v>
      </c>
    </row>
    <row r="102" spans="1:5" ht="15" customHeight="1">
      <c r="A102" s="93">
        <v>43851</v>
      </c>
      <c r="B102" s="136">
        <v>1350</v>
      </c>
      <c r="C102" s="136">
        <v>340</v>
      </c>
      <c r="D102" s="136">
        <v>400</v>
      </c>
      <c r="E102" s="136">
        <f>SUM(B102:D102)</f>
        <v>2090</v>
      </c>
    </row>
    <row r="103" spans="1:5" ht="15" customHeight="1">
      <c r="A103" s="93">
        <v>43840</v>
      </c>
      <c r="B103" s="136">
        <v>873</v>
      </c>
      <c r="C103" s="136">
        <v>97</v>
      </c>
      <c r="D103" s="136">
        <v>0</v>
      </c>
      <c r="E103" s="136">
        <v>970</v>
      </c>
    </row>
    <row r="104" spans="1:5" ht="15" customHeight="1">
      <c r="A104" s="93">
        <v>43810</v>
      </c>
      <c r="B104" s="136">
        <v>380</v>
      </c>
      <c r="C104" s="136">
        <v>310</v>
      </c>
      <c r="D104" s="136">
        <v>0</v>
      </c>
      <c r="E104" s="136">
        <v>690</v>
      </c>
    </row>
    <row r="105" spans="1:5" ht="15" customHeight="1">
      <c r="A105" s="93">
        <v>43784</v>
      </c>
      <c r="B105" s="136">
        <v>323</v>
      </c>
      <c r="C105" s="136">
        <v>216</v>
      </c>
      <c r="D105" s="136">
        <v>0</v>
      </c>
      <c r="E105" s="136">
        <v>539</v>
      </c>
    </row>
    <row r="106" spans="1:5" ht="15" customHeight="1">
      <c r="A106" s="93">
        <v>43773</v>
      </c>
      <c r="B106" s="136">
        <v>491</v>
      </c>
      <c r="C106" s="136">
        <v>1964</v>
      </c>
      <c r="D106" s="136">
        <v>0</v>
      </c>
      <c r="E106" s="136">
        <v>2455</v>
      </c>
    </row>
    <row r="107" spans="1:5" ht="15" customHeight="1">
      <c r="A107" s="93">
        <v>43739</v>
      </c>
      <c r="B107" s="136">
        <v>294</v>
      </c>
      <c r="C107" s="136">
        <v>196</v>
      </c>
      <c r="D107" s="136">
        <v>0</v>
      </c>
      <c r="E107" s="136">
        <v>490</v>
      </c>
    </row>
    <row r="108" spans="1:5" ht="15" customHeight="1">
      <c r="A108" s="63">
        <v>43710</v>
      </c>
      <c r="B108" s="136">
        <v>325</v>
      </c>
      <c r="C108" s="136">
        <v>140</v>
      </c>
      <c r="D108" s="136">
        <v>0</v>
      </c>
      <c r="E108" s="136">
        <v>465</v>
      </c>
    </row>
    <row r="109" spans="1:5" ht="15" customHeight="1">
      <c r="A109" s="63">
        <v>43683</v>
      </c>
      <c r="B109" s="136">
        <v>75</v>
      </c>
      <c r="C109" s="136">
        <v>30</v>
      </c>
      <c r="D109" s="136">
        <v>0</v>
      </c>
      <c r="E109" s="136">
        <v>105</v>
      </c>
    </row>
    <row r="110" spans="1:5" ht="15" customHeight="1">
      <c r="A110" s="93">
        <v>43649</v>
      </c>
      <c r="B110" s="136">
        <v>0</v>
      </c>
      <c r="C110" s="136">
        <v>0</v>
      </c>
      <c r="D110" s="136">
        <v>0</v>
      </c>
      <c r="E110" s="136">
        <v>0</v>
      </c>
    </row>
    <row r="111" spans="1:5" ht="15" customHeight="1">
      <c r="A111" s="93">
        <v>43621</v>
      </c>
      <c r="B111" s="136">
        <v>0</v>
      </c>
      <c r="C111" s="136">
        <v>0</v>
      </c>
      <c r="D111" s="136">
        <v>0</v>
      </c>
      <c r="E111" s="136">
        <v>0</v>
      </c>
    </row>
    <row r="112" spans="1:5" ht="15" customHeight="1">
      <c r="A112" s="93">
        <v>43593</v>
      </c>
      <c r="B112" s="136">
        <v>0</v>
      </c>
      <c r="C112" s="136">
        <v>0</v>
      </c>
      <c r="D112" s="136">
        <v>0</v>
      </c>
      <c r="E112" s="136">
        <v>0</v>
      </c>
    </row>
    <row r="113" spans="1:5" ht="15" customHeight="1">
      <c r="A113" s="93">
        <v>43563</v>
      </c>
      <c r="B113" s="136">
        <v>2</v>
      </c>
      <c r="C113" s="136">
        <v>0</v>
      </c>
      <c r="D113" s="136">
        <v>0</v>
      </c>
      <c r="E113" s="136">
        <v>2</v>
      </c>
    </row>
    <row r="114" spans="1:5" ht="15" customHeight="1">
      <c r="A114" s="93">
        <v>43535</v>
      </c>
      <c r="B114" s="136">
        <v>0</v>
      </c>
      <c r="C114" s="136">
        <v>0</v>
      </c>
      <c r="D114" s="136">
        <v>0</v>
      </c>
      <c r="E114" s="136">
        <v>0</v>
      </c>
    </row>
    <row r="115" spans="1:5" ht="15" customHeight="1">
      <c r="A115" s="93">
        <v>43504</v>
      </c>
      <c r="B115" s="136">
        <v>0</v>
      </c>
      <c r="C115" s="136">
        <v>0</v>
      </c>
      <c r="D115" s="136">
        <v>0</v>
      </c>
      <c r="E115" s="136">
        <v>0</v>
      </c>
    </row>
    <row r="116" spans="1:5" ht="15" customHeight="1">
      <c r="A116" s="93">
        <v>43474</v>
      </c>
      <c r="B116" s="136">
        <v>1</v>
      </c>
      <c r="C116" s="136">
        <v>0</v>
      </c>
      <c r="D116" s="136">
        <v>0</v>
      </c>
      <c r="E116" s="136">
        <v>1</v>
      </c>
    </row>
    <row r="117" spans="1:5" ht="15" customHeight="1">
      <c r="A117" s="93">
        <v>43452</v>
      </c>
      <c r="B117" s="136">
        <v>0</v>
      </c>
      <c r="C117" s="136">
        <v>0</v>
      </c>
      <c r="D117" s="136">
        <v>0</v>
      </c>
      <c r="E117" s="136">
        <v>0</v>
      </c>
    </row>
    <row r="118" spans="1:5" ht="15" customHeight="1">
      <c r="A118" s="93">
        <v>43425</v>
      </c>
      <c r="B118" s="136">
        <v>0</v>
      </c>
      <c r="C118" s="136">
        <v>0</v>
      </c>
      <c r="D118" s="136">
        <v>0</v>
      </c>
      <c r="E118" s="136">
        <v>0</v>
      </c>
    </row>
    <row r="119" spans="1:5" ht="15" customHeight="1">
      <c r="A119" s="93">
        <v>43396</v>
      </c>
      <c r="B119" s="136">
        <v>1</v>
      </c>
      <c r="C119" s="136">
        <v>0</v>
      </c>
      <c r="D119" s="136">
        <v>0</v>
      </c>
      <c r="E119" s="136">
        <v>1</v>
      </c>
    </row>
    <row r="120" spans="1:5" ht="15" customHeight="1">
      <c r="A120" s="93">
        <v>43378</v>
      </c>
      <c r="B120" s="136">
        <v>0</v>
      </c>
      <c r="C120" s="136">
        <v>0</v>
      </c>
      <c r="D120" s="136">
        <v>0</v>
      </c>
      <c r="E120" s="136">
        <v>0</v>
      </c>
    </row>
    <row r="121" spans="1:5" ht="15" customHeight="1">
      <c r="A121" s="93">
        <v>43368</v>
      </c>
      <c r="B121" s="136">
        <v>0</v>
      </c>
      <c r="C121" s="136">
        <v>0</v>
      </c>
      <c r="D121" s="136">
        <v>0</v>
      </c>
      <c r="E121" s="136">
        <v>0</v>
      </c>
    </row>
    <row r="122" spans="1:5">
      <c r="A122" s="93">
        <v>43328</v>
      </c>
      <c r="B122" s="136">
        <v>0</v>
      </c>
      <c r="C122" s="136">
        <v>0</v>
      </c>
      <c r="D122" s="136">
        <v>0</v>
      </c>
      <c r="E122" s="136">
        <v>0</v>
      </c>
    </row>
    <row r="123" spans="1:5">
      <c r="A123" s="93">
        <v>43283</v>
      </c>
      <c r="B123" s="136">
        <v>0</v>
      </c>
      <c r="C123" s="136">
        <v>0</v>
      </c>
      <c r="D123" s="136">
        <v>0</v>
      </c>
      <c r="E123" s="136">
        <v>0</v>
      </c>
    </row>
    <row r="124" spans="1:5">
      <c r="A124" s="63">
        <v>43255</v>
      </c>
      <c r="B124" s="64">
        <v>0</v>
      </c>
      <c r="C124" s="64">
        <v>0</v>
      </c>
      <c r="D124" s="64">
        <v>0</v>
      </c>
      <c r="E124" s="64">
        <v>0</v>
      </c>
    </row>
    <row r="125" spans="1:5">
      <c r="A125" s="93">
        <v>43221</v>
      </c>
      <c r="B125" s="136">
        <v>0</v>
      </c>
      <c r="C125" s="136">
        <v>0</v>
      </c>
      <c r="D125" s="136">
        <v>0</v>
      </c>
      <c r="E125" s="136">
        <v>0</v>
      </c>
    </row>
    <row r="126" spans="1:5">
      <c r="A126" s="93">
        <v>43195</v>
      </c>
      <c r="B126" s="136">
        <v>0</v>
      </c>
      <c r="C126" s="136">
        <v>0</v>
      </c>
      <c r="D126" s="136">
        <v>0</v>
      </c>
      <c r="E126" s="136">
        <v>0</v>
      </c>
    </row>
    <row r="127" spans="1:5">
      <c r="A127" s="93">
        <v>43165</v>
      </c>
      <c r="B127" s="136">
        <v>0</v>
      </c>
      <c r="C127" s="136">
        <v>0</v>
      </c>
      <c r="D127" s="136">
        <v>0</v>
      </c>
      <c r="E127" s="136">
        <v>0</v>
      </c>
    </row>
    <row r="128" spans="1:5">
      <c r="A128" s="93">
        <v>43137</v>
      </c>
      <c r="B128" s="136">
        <v>0</v>
      </c>
      <c r="C128" s="136">
        <v>0</v>
      </c>
      <c r="D128" s="136">
        <v>0</v>
      </c>
      <c r="E128" s="136">
        <v>0</v>
      </c>
    </row>
    <row r="129" spans="1:5">
      <c r="A129" s="93">
        <v>43103</v>
      </c>
      <c r="B129" s="136">
        <v>0</v>
      </c>
      <c r="C129" s="136">
        <v>0</v>
      </c>
      <c r="D129" s="136">
        <v>0</v>
      </c>
      <c r="E129" s="136">
        <v>0</v>
      </c>
    </row>
    <row r="130" spans="1:5">
      <c r="A130" s="93">
        <v>43073</v>
      </c>
      <c r="B130" s="136">
        <v>0</v>
      </c>
      <c r="C130" s="136">
        <v>0</v>
      </c>
      <c r="D130" s="136">
        <v>0</v>
      </c>
      <c r="E130" s="136">
        <v>0</v>
      </c>
    </row>
    <row r="131" spans="1:5">
      <c r="A131" s="93">
        <v>43041</v>
      </c>
      <c r="B131" s="136">
        <v>0</v>
      </c>
      <c r="C131" s="136">
        <v>0</v>
      </c>
      <c r="D131" s="136">
        <v>0</v>
      </c>
      <c r="E131" s="136">
        <v>0</v>
      </c>
    </row>
    <row r="132" spans="1:5">
      <c r="A132" s="93">
        <v>43026</v>
      </c>
      <c r="B132" s="136">
        <v>7</v>
      </c>
      <c r="C132" s="136">
        <v>0</v>
      </c>
      <c r="D132" s="136">
        <v>0</v>
      </c>
      <c r="E132" s="136">
        <v>7</v>
      </c>
    </row>
    <row r="133" spans="1:5">
      <c r="A133" s="93">
        <v>43011</v>
      </c>
      <c r="B133" s="136">
        <v>0</v>
      </c>
      <c r="C133" s="136">
        <v>0</v>
      </c>
      <c r="D133" s="136">
        <v>0</v>
      </c>
      <c r="E133" s="136">
        <v>0</v>
      </c>
    </row>
    <row r="134" spans="1:5">
      <c r="A134" s="93">
        <v>42982</v>
      </c>
      <c r="B134" s="136">
        <v>0</v>
      </c>
      <c r="C134" s="136">
        <v>0</v>
      </c>
      <c r="D134" s="136">
        <v>0</v>
      </c>
      <c r="E134" s="136">
        <v>0</v>
      </c>
    </row>
    <row r="135" spans="1:5">
      <c r="A135" s="93">
        <v>42969</v>
      </c>
      <c r="B135" s="136">
        <v>0</v>
      </c>
      <c r="C135" s="136">
        <v>0</v>
      </c>
      <c r="D135" s="136">
        <v>0</v>
      </c>
      <c r="E135" s="136">
        <v>0</v>
      </c>
    </row>
    <row r="136" spans="1:5">
      <c r="A136" s="93">
        <v>42949</v>
      </c>
      <c r="B136" s="136">
        <v>2</v>
      </c>
      <c r="C136" s="136">
        <v>0</v>
      </c>
      <c r="D136" s="136">
        <v>0</v>
      </c>
      <c r="E136" s="136">
        <v>2</v>
      </c>
    </row>
    <row r="137" spans="1:5">
      <c r="A137" s="93">
        <v>42934</v>
      </c>
      <c r="B137" s="136">
        <v>0</v>
      </c>
      <c r="C137" s="136">
        <v>0</v>
      </c>
      <c r="D137" s="136">
        <v>0</v>
      </c>
      <c r="E137" s="136">
        <v>0</v>
      </c>
    </row>
    <row r="138" spans="1:5">
      <c r="A138" s="93">
        <v>42920</v>
      </c>
      <c r="B138" s="136">
        <v>0</v>
      </c>
      <c r="C138" s="136">
        <v>0</v>
      </c>
      <c r="D138" s="136">
        <v>0</v>
      </c>
      <c r="E138" s="136">
        <v>0</v>
      </c>
    </row>
    <row r="139" spans="1:5">
      <c r="A139" s="93">
        <v>42907</v>
      </c>
      <c r="B139" s="136">
        <v>0</v>
      </c>
      <c r="C139" s="136">
        <v>0</v>
      </c>
      <c r="D139" s="136">
        <v>0</v>
      </c>
      <c r="E139" s="136">
        <v>0</v>
      </c>
    </row>
    <row r="140" spans="1:5">
      <c r="A140" s="93">
        <v>42893</v>
      </c>
      <c r="B140" s="136">
        <v>0</v>
      </c>
      <c r="C140" s="136">
        <v>0</v>
      </c>
      <c r="D140" s="136">
        <v>0</v>
      </c>
      <c r="E140" s="136">
        <v>0</v>
      </c>
    </row>
    <row r="141" spans="1:5">
      <c r="A141" s="93">
        <v>42881</v>
      </c>
      <c r="B141" s="136">
        <v>0</v>
      </c>
      <c r="C141" s="136">
        <v>0</v>
      </c>
      <c r="D141" s="136">
        <v>0</v>
      </c>
      <c r="E141" s="136">
        <v>0</v>
      </c>
    </row>
    <row r="142" spans="1:5">
      <c r="A142" s="93">
        <v>42867</v>
      </c>
      <c r="B142" s="136">
        <v>0</v>
      </c>
      <c r="C142" s="136">
        <v>0</v>
      </c>
      <c r="D142" s="136">
        <v>0</v>
      </c>
      <c r="E142" s="136">
        <v>0</v>
      </c>
    </row>
    <row r="143" spans="1:5">
      <c r="A143" s="93">
        <v>42853</v>
      </c>
      <c r="B143" s="136">
        <v>0</v>
      </c>
      <c r="C143" s="136">
        <v>0</v>
      </c>
      <c r="D143" s="136">
        <v>0</v>
      </c>
      <c r="E143" s="136">
        <v>0</v>
      </c>
    </row>
    <row r="144" spans="1:5">
      <c r="A144" s="63">
        <v>42838</v>
      </c>
      <c r="B144" s="64">
        <v>0</v>
      </c>
      <c r="C144" s="64">
        <v>0</v>
      </c>
      <c r="D144" s="64">
        <v>0</v>
      </c>
      <c r="E144" s="64">
        <v>0</v>
      </c>
    </row>
    <row r="145" spans="1:5">
      <c r="A145" s="63">
        <v>42822</v>
      </c>
      <c r="B145" s="64">
        <v>0</v>
      </c>
      <c r="C145" s="64">
        <v>0</v>
      </c>
      <c r="D145" s="64">
        <v>0</v>
      </c>
      <c r="E145" s="64">
        <v>0</v>
      </c>
    </row>
    <row r="146" spans="1:5">
      <c r="A146" s="63">
        <v>42809</v>
      </c>
      <c r="B146" s="64">
        <v>0</v>
      </c>
      <c r="C146" s="64">
        <v>0</v>
      </c>
      <c r="D146" s="64">
        <v>0</v>
      </c>
      <c r="E146" s="64">
        <v>0</v>
      </c>
    </row>
    <row r="147" spans="1:5">
      <c r="A147" s="93">
        <v>42801</v>
      </c>
      <c r="B147" s="64">
        <v>0</v>
      </c>
      <c r="C147" s="64">
        <v>0</v>
      </c>
      <c r="D147" s="64">
        <v>0</v>
      </c>
      <c r="E147" s="64">
        <v>0</v>
      </c>
    </row>
    <row r="148" spans="1:5">
      <c r="A148" s="93">
        <v>42783</v>
      </c>
      <c r="B148" s="136">
        <v>0</v>
      </c>
      <c r="C148" s="136">
        <v>0</v>
      </c>
      <c r="D148" s="136">
        <v>0</v>
      </c>
      <c r="E148" s="136">
        <f>SUM(B148:D148)</f>
        <v>0</v>
      </c>
    </row>
    <row r="149" spans="1:5">
      <c r="A149" s="93">
        <v>42759</v>
      </c>
      <c r="B149" s="136">
        <v>0</v>
      </c>
      <c r="C149" s="136">
        <v>0</v>
      </c>
      <c r="D149" s="136">
        <v>0</v>
      </c>
      <c r="E149" s="136">
        <f>SUM(B149:D149)</f>
        <v>0</v>
      </c>
    </row>
    <row r="150" spans="1:5">
      <c r="A150" s="93">
        <v>42741</v>
      </c>
      <c r="B150" s="136">
        <v>0</v>
      </c>
      <c r="C150" s="136">
        <v>0</v>
      </c>
      <c r="D150" s="136">
        <v>0</v>
      </c>
      <c r="E150" s="136">
        <f t="shared" ref="E150:E155" si="1">SUM(B150:D150)</f>
        <v>0</v>
      </c>
    </row>
    <row r="151" spans="1:5">
      <c r="A151" s="93">
        <v>42710</v>
      </c>
      <c r="B151" s="136">
        <v>1</v>
      </c>
      <c r="C151" s="136">
        <v>0</v>
      </c>
      <c r="D151" s="136">
        <v>0</v>
      </c>
      <c r="E151" s="136">
        <f t="shared" si="1"/>
        <v>1</v>
      </c>
    </row>
    <row r="152" spans="1:5">
      <c r="A152" s="93">
        <v>42697</v>
      </c>
      <c r="B152" s="136">
        <v>0</v>
      </c>
      <c r="C152" s="136">
        <v>0</v>
      </c>
      <c r="D152" s="136">
        <v>0</v>
      </c>
      <c r="E152" s="136">
        <f t="shared" si="1"/>
        <v>0</v>
      </c>
    </row>
    <row r="153" spans="1:5">
      <c r="A153" s="93">
        <v>42683</v>
      </c>
      <c r="B153" s="136">
        <v>0</v>
      </c>
      <c r="C153" s="136">
        <v>0</v>
      </c>
      <c r="D153" s="136">
        <v>0</v>
      </c>
      <c r="E153" s="136">
        <f t="shared" si="1"/>
        <v>0</v>
      </c>
    </row>
    <row r="154" spans="1:5">
      <c r="A154" s="93">
        <v>42669</v>
      </c>
      <c r="B154" s="136">
        <v>0</v>
      </c>
      <c r="C154" s="136">
        <v>0</v>
      </c>
      <c r="D154" s="136">
        <v>0</v>
      </c>
      <c r="E154" s="136">
        <f t="shared" si="1"/>
        <v>0</v>
      </c>
    </row>
    <row r="155" spans="1:5">
      <c r="A155" s="93">
        <v>42654</v>
      </c>
      <c r="B155" s="136">
        <v>0</v>
      </c>
      <c r="C155" s="136">
        <v>0</v>
      </c>
      <c r="D155" s="136">
        <v>0</v>
      </c>
      <c r="E155" s="136">
        <f t="shared" si="1"/>
        <v>0</v>
      </c>
    </row>
    <row r="156" spans="1:5">
      <c r="A156" s="93">
        <v>42642</v>
      </c>
      <c r="B156" s="136">
        <v>0</v>
      </c>
      <c r="C156" s="136">
        <v>0</v>
      </c>
      <c r="D156" s="136">
        <v>0</v>
      </c>
      <c r="E156" s="136">
        <f t="shared" ref="E156:E161" si="2">SUM(B156:D156)</f>
        <v>0</v>
      </c>
    </row>
    <row r="157" spans="1:5">
      <c r="A157" s="93">
        <v>42628</v>
      </c>
      <c r="B157" s="136">
        <v>0</v>
      </c>
      <c r="C157" s="136">
        <v>0</v>
      </c>
      <c r="D157" s="136">
        <v>0</v>
      </c>
      <c r="E157" s="136">
        <f t="shared" si="2"/>
        <v>0</v>
      </c>
    </row>
    <row r="158" spans="1:5">
      <c r="A158" s="93">
        <v>42614</v>
      </c>
      <c r="B158" s="136">
        <v>0</v>
      </c>
      <c r="C158" s="136">
        <v>0</v>
      </c>
      <c r="D158" s="136">
        <v>0</v>
      </c>
      <c r="E158" s="136">
        <f t="shared" si="2"/>
        <v>0</v>
      </c>
    </row>
    <row r="159" spans="1:5">
      <c r="A159" s="93">
        <v>42600</v>
      </c>
      <c r="B159" s="136">
        <v>0</v>
      </c>
      <c r="C159" s="136">
        <v>0</v>
      </c>
      <c r="D159" s="136">
        <v>0</v>
      </c>
      <c r="E159" s="136">
        <f t="shared" si="2"/>
        <v>0</v>
      </c>
    </row>
    <row r="160" spans="1:5">
      <c r="A160" s="93">
        <v>42586</v>
      </c>
      <c r="B160" s="136">
        <v>0</v>
      </c>
      <c r="C160" s="136">
        <v>0</v>
      </c>
      <c r="D160" s="136">
        <v>0</v>
      </c>
      <c r="E160" s="136">
        <f t="shared" si="2"/>
        <v>0</v>
      </c>
    </row>
    <row r="161" spans="1:5">
      <c r="A161" s="93">
        <v>42572</v>
      </c>
      <c r="B161" s="136">
        <v>720</v>
      </c>
      <c r="C161" s="136">
        <v>480</v>
      </c>
      <c r="D161" s="136">
        <v>0</v>
      </c>
      <c r="E161" s="136">
        <f t="shared" si="2"/>
        <v>1200</v>
      </c>
    </row>
    <row r="162" spans="1:5">
      <c r="A162" s="93">
        <v>42558</v>
      </c>
      <c r="B162" s="136">
        <v>0</v>
      </c>
      <c r="C162" s="136">
        <v>0</v>
      </c>
      <c r="D162" s="136">
        <v>0</v>
      </c>
      <c r="E162" s="136">
        <f t="shared" ref="E162:E167" si="3">SUM(B162:D162)</f>
        <v>0</v>
      </c>
    </row>
    <row r="163" spans="1:5">
      <c r="A163" s="93">
        <v>42544</v>
      </c>
      <c r="B163" s="136">
        <v>0</v>
      </c>
      <c r="C163" s="136">
        <v>0</v>
      </c>
      <c r="D163" s="136">
        <v>0</v>
      </c>
      <c r="E163" s="136">
        <f t="shared" si="3"/>
        <v>0</v>
      </c>
    </row>
    <row r="164" spans="1:5">
      <c r="A164" s="93">
        <v>42530</v>
      </c>
      <c r="B164" s="136">
        <v>0</v>
      </c>
      <c r="C164" s="136">
        <v>0</v>
      </c>
      <c r="D164" s="136">
        <v>0</v>
      </c>
      <c r="E164" s="136">
        <f t="shared" si="3"/>
        <v>0</v>
      </c>
    </row>
    <row r="165" spans="1:5">
      <c r="A165" s="93">
        <v>42510</v>
      </c>
      <c r="B165" s="136">
        <v>0</v>
      </c>
      <c r="C165" s="136">
        <v>0</v>
      </c>
      <c r="D165" s="136">
        <v>0</v>
      </c>
      <c r="E165" s="136">
        <f t="shared" si="3"/>
        <v>0</v>
      </c>
    </row>
    <row r="166" spans="1:5">
      <c r="A166" s="93">
        <v>42495</v>
      </c>
      <c r="B166" s="136">
        <v>0</v>
      </c>
      <c r="C166" s="136">
        <v>0</v>
      </c>
      <c r="D166" s="136">
        <v>0</v>
      </c>
      <c r="E166" s="136">
        <f t="shared" si="3"/>
        <v>0</v>
      </c>
    </row>
    <row r="167" spans="1:5">
      <c r="A167" s="93">
        <v>42480</v>
      </c>
      <c r="B167" s="136">
        <v>0</v>
      </c>
      <c r="C167" s="136">
        <v>0</v>
      </c>
      <c r="D167" s="136">
        <v>0</v>
      </c>
      <c r="E167" s="136">
        <f t="shared" si="3"/>
        <v>0</v>
      </c>
    </row>
    <row r="168" spans="1:5">
      <c r="A168" s="93">
        <v>42478</v>
      </c>
      <c r="B168" s="136">
        <v>0</v>
      </c>
      <c r="C168" s="136">
        <v>0</v>
      </c>
      <c r="D168" s="136">
        <v>0</v>
      </c>
      <c r="E168" s="136">
        <f t="shared" ref="E168:E173" si="4">SUM(B168:D168)</f>
        <v>0</v>
      </c>
    </row>
    <row r="169" spans="1:5">
      <c r="A169" s="93">
        <v>42468</v>
      </c>
      <c r="B169" s="136">
        <v>640</v>
      </c>
      <c r="C169" s="136">
        <v>2560</v>
      </c>
      <c r="D169" s="136">
        <v>0</v>
      </c>
      <c r="E169" s="136">
        <f t="shared" si="4"/>
        <v>3200</v>
      </c>
    </row>
    <row r="170" spans="1:5">
      <c r="A170" s="93">
        <v>42452</v>
      </c>
      <c r="B170" s="136">
        <v>700</v>
      </c>
      <c r="C170" s="136">
        <v>300</v>
      </c>
      <c r="D170" s="136">
        <v>0</v>
      </c>
      <c r="E170" s="136">
        <f t="shared" si="4"/>
        <v>1000</v>
      </c>
    </row>
    <row r="171" spans="1:5">
      <c r="A171" s="93">
        <v>42439</v>
      </c>
      <c r="B171" s="136">
        <v>620</v>
      </c>
      <c r="C171" s="136">
        <v>190</v>
      </c>
      <c r="D171" s="136">
        <v>0</v>
      </c>
      <c r="E171" s="136">
        <f t="shared" si="4"/>
        <v>810</v>
      </c>
    </row>
    <row r="172" spans="1:5">
      <c r="A172" s="93">
        <v>42431</v>
      </c>
      <c r="B172" s="136">
        <v>1000</v>
      </c>
      <c r="C172" s="136">
        <v>200</v>
      </c>
      <c r="D172" s="136">
        <v>0</v>
      </c>
      <c r="E172" s="136">
        <f t="shared" si="4"/>
        <v>1200</v>
      </c>
    </row>
    <row r="173" spans="1:5">
      <c r="A173" s="93">
        <v>42425</v>
      </c>
      <c r="B173" s="136">
        <v>500</v>
      </c>
      <c r="C173" s="136">
        <v>33</v>
      </c>
      <c r="D173" s="136">
        <v>0</v>
      </c>
      <c r="E173" s="136">
        <f t="shared" si="4"/>
        <v>533</v>
      </c>
    </row>
    <row r="174" spans="1:5">
      <c r="A174" s="93">
        <v>42416</v>
      </c>
      <c r="B174" s="136">
        <v>420</v>
      </c>
      <c r="C174" s="136">
        <v>0</v>
      </c>
      <c r="D174" s="136">
        <v>6000</v>
      </c>
      <c r="E174" s="136">
        <f t="shared" ref="E174:E179" si="5">SUM(B174:D174)</f>
        <v>6420</v>
      </c>
    </row>
    <row r="175" spans="1:5">
      <c r="A175" s="93">
        <v>42404</v>
      </c>
      <c r="B175" s="136">
        <v>250</v>
      </c>
      <c r="C175" s="136"/>
      <c r="D175" s="136">
        <v>180000</v>
      </c>
      <c r="E175" s="136">
        <f t="shared" si="5"/>
        <v>180250</v>
      </c>
    </row>
    <row r="176" spans="1:5">
      <c r="A176" s="93">
        <v>42394</v>
      </c>
      <c r="B176" s="136">
        <v>0</v>
      </c>
      <c r="C176" s="136">
        <v>0</v>
      </c>
      <c r="D176" s="136">
        <v>23500</v>
      </c>
      <c r="E176" s="136">
        <f t="shared" si="5"/>
        <v>23500</v>
      </c>
    </row>
    <row r="177" spans="1:5">
      <c r="A177" s="93">
        <v>42387</v>
      </c>
      <c r="B177" s="136">
        <v>0</v>
      </c>
      <c r="C177" s="136">
        <v>0</v>
      </c>
      <c r="D177" s="136">
        <v>12000</v>
      </c>
      <c r="E177" s="136">
        <f t="shared" si="5"/>
        <v>12000</v>
      </c>
    </row>
    <row r="178" spans="1:5">
      <c r="A178" s="93">
        <v>42381</v>
      </c>
      <c r="B178" s="136">
        <v>500</v>
      </c>
      <c r="C178" s="136">
        <v>0</v>
      </c>
      <c r="D178" s="136">
        <v>4500</v>
      </c>
      <c r="E178" s="136">
        <f t="shared" si="5"/>
        <v>5000</v>
      </c>
    </row>
    <row r="179" spans="1:5">
      <c r="A179" s="93">
        <v>42375</v>
      </c>
      <c r="B179" s="136">
        <v>200</v>
      </c>
      <c r="C179" s="136">
        <v>300</v>
      </c>
      <c r="D179" s="136">
        <v>900</v>
      </c>
      <c r="E179" s="136">
        <f t="shared" si="5"/>
        <v>1400</v>
      </c>
    </row>
    <row r="180" spans="1:5">
      <c r="A180" s="93">
        <v>42360</v>
      </c>
      <c r="B180" s="136">
        <v>522</v>
      </c>
      <c r="C180" s="136">
        <v>0</v>
      </c>
      <c r="D180" s="136">
        <v>0</v>
      </c>
      <c r="E180" s="136">
        <f t="shared" ref="E180:E185" si="6">SUM(B180:D180)</f>
        <v>522</v>
      </c>
    </row>
    <row r="181" spans="1:5">
      <c r="A181" s="93">
        <v>42346</v>
      </c>
      <c r="B181" s="136">
        <v>400</v>
      </c>
      <c r="C181" s="136">
        <v>0</v>
      </c>
      <c r="D181" s="136">
        <v>0</v>
      </c>
      <c r="E181" s="136">
        <f t="shared" si="6"/>
        <v>400</v>
      </c>
    </row>
    <row r="182" spans="1:5">
      <c r="A182" s="93">
        <v>42326</v>
      </c>
      <c r="B182" s="136">
        <v>380</v>
      </c>
      <c r="C182" s="136">
        <v>0</v>
      </c>
      <c r="D182" s="136">
        <v>0</v>
      </c>
      <c r="E182" s="136">
        <f t="shared" si="6"/>
        <v>380</v>
      </c>
    </row>
    <row r="183" spans="1:5">
      <c r="A183" s="93">
        <v>42312</v>
      </c>
      <c r="B183" s="136">
        <v>450</v>
      </c>
      <c r="C183" s="136">
        <v>0</v>
      </c>
      <c r="D183" s="136">
        <v>0</v>
      </c>
      <c r="E183" s="136">
        <f t="shared" si="6"/>
        <v>450</v>
      </c>
    </row>
    <row r="184" spans="1:5">
      <c r="A184" s="93">
        <v>42298</v>
      </c>
      <c r="B184" s="136">
        <v>137</v>
      </c>
      <c r="C184" s="136">
        <v>0</v>
      </c>
      <c r="D184" s="136">
        <v>0</v>
      </c>
      <c r="E184" s="136">
        <f t="shared" si="6"/>
        <v>137</v>
      </c>
    </row>
    <row r="185" spans="1:5">
      <c r="A185" s="93">
        <v>42286</v>
      </c>
      <c r="B185" s="136">
        <v>100</v>
      </c>
      <c r="C185" s="136">
        <v>0</v>
      </c>
      <c r="D185" s="136">
        <v>0</v>
      </c>
      <c r="E185" s="136">
        <f t="shared" si="6"/>
        <v>100</v>
      </c>
    </row>
    <row r="186" spans="1:5">
      <c r="A186" s="93">
        <v>42268</v>
      </c>
      <c r="B186" s="136">
        <v>70</v>
      </c>
      <c r="C186" s="136">
        <v>0</v>
      </c>
      <c r="D186" s="136">
        <v>0</v>
      </c>
      <c r="E186" s="136">
        <f t="shared" ref="E186:E191" si="7">SUM(B186:D186)</f>
        <v>70</v>
      </c>
    </row>
    <row r="187" spans="1:5">
      <c r="A187" s="93">
        <v>42257</v>
      </c>
      <c r="B187" s="136">
        <v>0</v>
      </c>
      <c r="C187" s="136">
        <v>0</v>
      </c>
      <c r="D187" s="136">
        <v>0</v>
      </c>
      <c r="E187" s="136">
        <f t="shared" si="7"/>
        <v>0</v>
      </c>
    </row>
    <row r="188" spans="1:5">
      <c r="A188" s="93">
        <v>42240</v>
      </c>
      <c r="B188" s="136">
        <v>1000</v>
      </c>
      <c r="C188" s="136">
        <v>1000</v>
      </c>
      <c r="D188" s="136">
        <v>0</v>
      </c>
      <c r="E188" s="136">
        <f t="shared" si="7"/>
        <v>2000</v>
      </c>
    </row>
    <row r="189" spans="1:5">
      <c r="A189" s="93">
        <v>42227</v>
      </c>
      <c r="B189" s="136">
        <v>200</v>
      </c>
      <c r="C189" s="136">
        <v>800</v>
      </c>
      <c r="D189" s="136">
        <v>0</v>
      </c>
      <c r="E189" s="136">
        <f t="shared" si="7"/>
        <v>1000</v>
      </c>
    </row>
    <row r="190" spans="1:5">
      <c r="A190" s="93">
        <v>42216</v>
      </c>
      <c r="B190" s="136">
        <v>1200</v>
      </c>
      <c r="C190" s="136">
        <v>800</v>
      </c>
      <c r="D190" s="136">
        <v>0</v>
      </c>
      <c r="E190" s="136">
        <f t="shared" si="7"/>
        <v>2000</v>
      </c>
    </row>
    <row r="191" spans="1:5">
      <c r="A191" s="93">
        <v>42199</v>
      </c>
      <c r="B191" s="136">
        <v>240</v>
      </c>
      <c r="C191" s="136">
        <v>60</v>
      </c>
      <c r="D191" s="136">
        <v>0</v>
      </c>
      <c r="E191" s="136">
        <f t="shared" si="7"/>
        <v>300</v>
      </c>
    </row>
    <row r="192" spans="1:5">
      <c r="A192" s="93">
        <v>42186</v>
      </c>
      <c r="B192" s="136">
        <v>250</v>
      </c>
      <c r="C192" s="136">
        <v>0</v>
      </c>
      <c r="D192" s="136">
        <v>0</v>
      </c>
      <c r="E192" s="136">
        <f t="shared" ref="E192:E197" si="8">SUM(B192:D192)</f>
        <v>250</v>
      </c>
    </row>
    <row r="193" spans="1:5">
      <c r="A193" s="93">
        <v>42179</v>
      </c>
      <c r="B193" s="136">
        <v>0</v>
      </c>
      <c r="C193" s="136">
        <v>0</v>
      </c>
      <c r="D193" s="136">
        <v>0</v>
      </c>
      <c r="E193" s="136">
        <f t="shared" si="8"/>
        <v>0</v>
      </c>
    </row>
    <row r="194" spans="1:5">
      <c r="A194" s="93">
        <v>42160</v>
      </c>
      <c r="B194" s="136">
        <v>0</v>
      </c>
      <c r="C194" s="136">
        <v>0</v>
      </c>
      <c r="D194" s="136">
        <v>0</v>
      </c>
      <c r="E194" s="136">
        <f t="shared" si="8"/>
        <v>0</v>
      </c>
    </row>
    <row r="195" spans="1:5">
      <c r="A195" s="93">
        <v>42153</v>
      </c>
      <c r="B195" s="136">
        <v>0</v>
      </c>
      <c r="C195" s="136">
        <v>0</v>
      </c>
      <c r="D195" s="136">
        <v>0</v>
      </c>
      <c r="E195" s="136">
        <f t="shared" si="8"/>
        <v>0</v>
      </c>
    </row>
    <row r="196" spans="1:5">
      <c r="A196" s="93">
        <v>42143</v>
      </c>
      <c r="B196" s="136">
        <v>0</v>
      </c>
      <c r="C196" s="136">
        <v>0</v>
      </c>
      <c r="D196" s="136">
        <v>0</v>
      </c>
      <c r="E196" s="136">
        <f t="shared" si="8"/>
        <v>0</v>
      </c>
    </row>
    <row r="197" spans="1:5">
      <c r="A197" s="93">
        <v>42131</v>
      </c>
      <c r="B197" s="136">
        <v>0</v>
      </c>
      <c r="C197" s="136">
        <v>0</v>
      </c>
      <c r="D197" s="136">
        <v>0</v>
      </c>
      <c r="E197" s="136">
        <f t="shared" si="8"/>
        <v>0</v>
      </c>
    </row>
    <row r="198" spans="1:5">
      <c r="A198" s="93">
        <v>42123</v>
      </c>
      <c r="B198" s="136">
        <v>0</v>
      </c>
      <c r="C198" s="136">
        <v>0</v>
      </c>
      <c r="D198" s="136">
        <v>0</v>
      </c>
      <c r="E198" s="136">
        <f t="shared" ref="E198:E203" si="9">SUM(B198:D198)</f>
        <v>0</v>
      </c>
    </row>
    <row r="199" spans="1:5">
      <c r="A199" s="93">
        <v>42111</v>
      </c>
      <c r="B199" s="136">
        <v>0</v>
      </c>
      <c r="C199" s="136">
        <v>0</v>
      </c>
      <c r="D199" s="136">
        <v>0</v>
      </c>
      <c r="E199" s="136">
        <f t="shared" si="9"/>
        <v>0</v>
      </c>
    </row>
    <row r="200" spans="1:5">
      <c r="A200" s="93">
        <v>42103</v>
      </c>
      <c r="B200" s="136">
        <v>1400</v>
      </c>
      <c r="C200" s="136">
        <v>600</v>
      </c>
      <c r="D200" s="136">
        <v>0</v>
      </c>
      <c r="E200" s="136">
        <f t="shared" si="9"/>
        <v>2000</v>
      </c>
    </row>
    <row r="201" spans="1:5">
      <c r="A201" s="93">
        <v>42081</v>
      </c>
      <c r="B201" s="136">
        <v>1600</v>
      </c>
      <c r="C201" s="136">
        <v>400</v>
      </c>
      <c r="D201" s="136">
        <v>0</v>
      </c>
      <c r="E201" s="136">
        <f t="shared" si="9"/>
        <v>2000</v>
      </c>
    </row>
    <row r="202" spans="1:5">
      <c r="A202" s="93">
        <v>42072</v>
      </c>
      <c r="B202" s="136">
        <v>1200</v>
      </c>
      <c r="C202" s="136">
        <v>300</v>
      </c>
      <c r="D202" s="136">
        <v>0</v>
      </c>
      <c r="E202" s="136">
        <f t="shared" si="9"/>
        <v>1500</v>
      </c>
    </row>
    <row r="203" spans="1:5">
      <c r="A203" s="93">
        <v>42067</v>
      </c>
      <c r="B203" s="136">
        <v>900</v>
      </c>
      <c r="C203" s="136">
        <v>300</v>
      </c>
      <c r="D203" s="136">
        <v>0</v>
      </c>
      <c r="E203" s="136">
        <f t="shared" si="9"/>
        <v>1200</v>
      </c>
    </row>
    <row r="204" spans="1:5">
      <c r="A204" s="93">
        <v>42052</v>
      </c>
      <c r="B204" s="136">
        <v>500</v>
      </c>
      <c r="C204" s="136">
        <v>0</v>
      </c>
      <c r="D204" s="136">
        <v>0</v>
      </c>
      <c r="E204" s="136">
        <v>500</v>
      </c>
    </row>
    <row r="205" spans="1:5">
      <c r="A205" s="93">
        <v>42040</v>
      </c>
      <c r="B205" s="136">
        <v>450</v>
      </c>
      <c r="C205" s="136">
        <v>0</v>
      </c>
      <c r="D205" s="136">
        <v>0</v>
      </c>
      <c r="E205" s="136">
        <f>SUM(B205:D205)</f>
        <v>450</v>
      </c>
    </row>
    <row r="206" spans="1:5">
      <c r="A206" s="93">
        <v>42024</v>
      </c>
      <c r="B206" s="136">
        <v>500</v>
      </c>
      <c r="C206" s="136">
        <v>0</v>
      </c>
      <c r="D206" s="136">
        <v>0</v>
      </c>
      <c r="E206" s="136">
        <f>SUM(B206:D206)</f>
        <v>500</v>
      </c>
    </row>
    <row r="207" spans="1:5">
      <c r="A207" s="93">
        <v>42010</v>
      </c>
      <c r="B207" s="136">
        <v>500</v>
      </c>
      <c r="C207" s="136">
        <v>0</v>
      </c>
      <c r="D207" s="136">
        <v>0</v>
      </c>
      <c r="E207" s="136">
        <f t="shared" ref="E207:E212" si="10">SUM(B207:D207)</f>
        <v>500</v>
      </c>
    </row>
    <row r="208" spans="1:5">
      <c r="A208" s="93">
        <v>41989</v>
      </c>
      <c r="B208" s="136">
        <v>300</v>
      </c>
      <c r="C208" s="136">
        <v>0</v>
      </c>
      <c r="D208" s="136">
        <v>0</v>
      </c>
      <c r="E208" s="136">
        <f t="shared" si="10"/>
        <v>300</v>
      </c>
    </row>
    <row r="209" spans="1:5">
      <c r="A209" s="93">
        <v>41975</v>
      </c>
      <c r="B209" s="136">
        <v>600</v>
      </c>
      <c r="C209" s="136">
        <v>0</v>
      </c>
      <c r="D209" s="136">
        <v>0</v>
      </c>
      <c r="E209" s="136">
        <f t="shared" si="10"/>
        <v>600</v>
      </c>
    </row>
    <row r="210" spans="1:5">
      <c r="A210" s="93">
        <v>41961</v>
      </c>
      <c r="B210" s="136">
        <v>200</v>
      </c>
      <c r="C210" s="136">
        <v>0</v>
      </c>
      <c r="D210" s="136">
        <v>0</v>
      </c>
      <c r="E210" s="136">
        <f t="shared" si="10"/>
        <v>200</v>
      </c>
    </row>
    <row r="211" spans="1:5">
      <c r="A211" s="93">
        <v>41947</v>
      </c>
      <c r="B211" s="136">
        <v>200</v>
      </c>
      <c r="C211" s="136">
        <v>0</v>
      </c>
      <c r="D211" s="136">
        <v>0</v>
      </c>
      <c r="E211" s="136">
        <f t="shared" si="10"/>
        <v>200</v>
      </c>
    </row>
    <row r="212" spans="1:5">
      <c r="A212" s="93">
        <v>41940</v>
      </c>
      <c r="B212" s="136">
        <v>200</v>
      </c>
      <c r="C212" s="136">
        <v>0</v>
      </c>
      <c r="D212" s="136">
        <v>0</v>
      </c>
      <c r="E212" s="136">
        <f t="shared" si="10"/>
        <v>200</v>
      </c>
    </row>
    <row r="213" spans="1:5">
      <c r="A213" s="93">
        <v>41926</v>
      </c>
      <c r="B213" s="136">
        <v>0</v>
      </c>
      <c r="C213" s="136">
        <v>0</v>
      </c>
      <c r="D213" s="136">
        <v>0</v>
      </c>
      <c r="E213" s="136">
        <v>0</v>
      </c>
    </row>
    <row r="214" spans="1:5">
      <c r="A214" s="93">
        <v>41911</v>
      </c>
      <c r="B214" s="136">
        <v>0</v>
      </c>
      <c r="C214" s="136">
        <v>0</v>
      </c>
      <c r="D214" s="136">
        <v>0</v>
      </c>
      <c r="E214" s="136">
        <f>SUM(B214:D214)</f>
        <v>0</v>
      </c>
    </row>
    <row r="215" spans="1:5">
      <c r="A215" s="93">
        <v>41898</v>
      </c>
      <c r="B215" s="136">
        <v>0</v>
      </c>
      <c r="C215" s="136">
        <v>0</v>
      </c>
      <c r="D215" s="136">
        <v>0</v>
      </c>
      <c r="E215" s="136">
        <f>SUM(B215:D215)</f>
        <v>0</v>
      </c>
    </row>
    <row r="216" spans="1:5">
      <c r="A216" s="93">
        <v>41883</v>
      </c>
      <c r="B216" s="136">
        <v>0</v>
      </c>
      <c r="C216" s="136">
        <v>0</v>
      </c>
      <c r="D216" s="136">
        <v>0</v>
      </c>
      <c r="E216" s="136">
        <f>SUM(B216:D216)</f>
        <v>0</v>
      </c>
    </row>
    <row r="217" spans="1:5">
      <c r="A217" s="93">
        <v>41871</v>
      </c>
      <c r="B217" s="136">
        <v>0</v>
      </c>
      <c r="C217" s="136">
        <v>0</v>
      </c>
      <c r="D217" s="136">
        <v>0</v>
      </c>
      <c r="E217" s="136">
        <f t="shared" ref="E217:E222" si="11">SUM(B217:D217)</f>
        <v>0</v>
      </c>
    </row>
    <row r="218" spans="1:5">
      <c r="A218" s="93">
        <v>41869</v>
      </c>
      <c r="B218" s="136">
        <v>200</v>
      </c>
      <c r="C218" s="136">
        <v>0</v>
      </c>
      <c r="D218" s="136">
        <v>0</v>
      </c>
      <c r="E218" s="136">
        <f t="shared" si="11"/>
        <v>200</v>
      </c>
    </row>
    <row r="219" spans="1:5">
      <c r="A219" s="93">
        <v>41857</v>
      </c>
      <c r="B219" s="136">
        <v>0</v>
      </c>
      <c r="C219" s="136">
        <v>0</v>
      </c>
      <c r="D219" s="136">
        <v>0</v>
      </c>
      <c r="E219" s="136">
        <f t="shared" si="11"/>
        <v>0</v>
      </c>
    </row>
    <row r="220" spans="1:5">
      <c r="A220" s="93">
        <v>41843</v>
      </c>
      <c r="B220" s="136">
        <v>750</v>
      </c>
      <c r="C220" s="136">
        <v>0</v>
      </c>
      <c r="D220" s="136">
        <v>0</v>
      </c>
      <c r="E220" s="136">
        <f t="shared" si="11"/>
        <v>750</v>
      </c>
    </row>
    <row r="221" spans="1:5">
      <c r="A221" s="93">
        <v>41830</v>
      </c>
      <c r="B221" s="136">
        <v>350</v>
      </c>
      <c r="C221" s="136">
        <v>0</v>
      </c>
      <c r="D221" s="136">
        <v>0</v>
      </c>
      <c r="E221" s="136">
        <f t="shared" si="11"/>
        <v>350</v>
      </c>
    </row>
    <row r="222" spans="1:5">
      <c r="A222" s="93">
        <v>41828</v>
      </c>
      <c r="B222" s="136">
        <v>300</v>
      </c>
      <c r="C222" s="136">
        <v>0</v>
      </c>
      <c r="D222" s="136">
        <v>0</v>
      </c>
      <c r="E222" s="136">
        <f t="shared" si="11"/>
        <v>300</v>
      </c>
    </row>
    <row r="223" spans="1:5">
      <c r="A223" s="93">
        <v>41816</v>
      </c>
      <c r="B223" s="136">
        <v>0</v>
      </c>
      <c r="C223" s="136">
        <v>0</v>
      </c>
      <c r="D223" s="136">
        <v>0</v>
      </c>
      <c r="E223" s="136">
        <v>0</v>
      </c>
    </row>
    <row r="224" spans="1:5">
      <c r="A224" s="93">
        <v>41806</v>
      </c>
      <c r="B224" s="136">
        <v>0</v>
      </c>
      <c r="C224" s="136">
        <v>0</v>
      </c>
      <c r="D224" s="136">
        <v>0</v>
      </c>
      <c r="E224" s="136">
        <f>SUM(B224:D224)</f>
        <v>0</v>
      </c>
    </row>
    <row r="225" spans="1:5">
      <c r="A225" s="93">
        <v>41795</v>
      </c>
      <c r="B225" s="136">
        <v>40</v>
      </c>
      <c r="C225" s="136">
        <v>0</v>
      </c>
      <c r="D225" s="136">
        <v>0</v>
      </c>
      <c r="E225" s="136">
        <f>SUM(B225:D225)</f>
        <v>40</v>
      </c>
    </row>
    <row r="226" spans="1:5">
      <c r="A226" s="93">
        <v>41788</v>
      </c>
      <c r="B226" s="136">
        <v>0</v>
      </c>
      <c r="C226" s="136">
        <v>0</v>
      </c>
      <c r="D226" s="136">
        <v>0</v>
      </c>
      <c r="E226" s="136">
        <v>0</v>
      </c>
    </row>
    <row r="227" spans="1:5">
      <c r="A227" s="93">
        <v>41767</v>
      </c>
      <c r="B227" s="136">
        <v>0</v>
      </c>
      <c r="C227" s="136">
        <v>0</v>
      </c>
      <c r="D227" s="136">
        <v>0</v>
      </c>
      <c r="E227" s="136">
        <v>0</v>
      </c>
    </row>
    <row r="228" spans="1:5">
      <c r="A228" s="93">
        <v>41759</v>
      </c>
      <c r="B228" s="136">
        <v>0</v>
      </c>
      <c r="C228" s="136">
        <v>0</v>
      </c>
      <c r="D228" s="136">
        <v>0</v>
      </c>
      <c r="E228" s="136">
        <f>SUM(B228:D228)</f>
        <v>0</v>
      </c>
    </row>
    <row r="229" spans="1:5">
      <c r="A229" s="93">
        <v>41752</v>
      </c>
      <c r="B229" s="136">
        <v>300</v>
      </c>
      <c r="C229" s="136">
        <v>0</v>
      </c>
      <c r="D229" s="136">
        <v>0</v>
      </c>
      <c r="E229" s="136">
        <f>SUM(B229:D229)</f>
        <v>300</v>
      </c>
    </row>
    <row r="230" spans="1:5">
      <c r="A230" s="93">
        <v>41738</v>
      </c>
      <c r="B230" s="136">
        <v>800</v>
      </c>
      <c r="C230" s="136">
        <v>0</v>
      </c>
      <c r="D230" s="136">
        <v>300</v>
      </c>
      <c r="E230" s="136">
        <f t="shared" ref="E230:E235" si="12">SUM(B230:D230)</f>
        <v>1100</v>
      </c>
    </row>
    <row r="231" spans="1:5">
      <c r="A231" s="93">
        <v>41722</v>
      </c>
      <c r="B231" s="136">
        <v>1000</v>
      </c>
      <c r="C231" s="136">
        <v>0</v>
      </c>
      <c r="D231" s="136">
        <v>600</v>
      </c>
      <c r="E231" s="136">
        <f t="shared" si="12"/>
        <v>1600</v>
      </c>
    </row>
    <row r="232" spans="1:5">
      <c r="A232" s="93">
        <v>41715</v>
      </c>
      <c r="B232" s="136">
        <v>600</v>
      </c>
      <c r="C232" s="136">
        <v>0</v>
      </c>
      <c r="D232" s="136">
        <v>500</v>
      </c>
      <c r="E232" s="136">
        <f t="shared" si="12"/>
        <v>1100</v>
      </c>
    </row>
    <row r="233" spans="1:5">
      <c r="A233" s="93">
        <v>41708</v>
      </c>
      <c r="B233" s="136">
        <v>1000</v>
      </c>
      <c r="C233" s="136">
        <v>0</v>
      </c>
      <c r="D233" s="136">
        <v>1000</v>
      </c>
      <c r="E233" s="136">
        <f t="shared" si="12"/>
        <v>2000</v>
      </c>
    </row>
    <row r="234" spans="1:5">
      <c r="A234" s="93">
        <v>41701</v>
      </c>
      <c r="B234" s="136">
        <v>800</v>
      </c>
      <c r="C234" s="136">
        <v>0</v>
      </c>
      <c r="D234" s="136">
        <v>1000</v>
      </c>
      <c r="E234" s="136">
        <f t="shared" si="12"/>
        <v>1800</v>
      </c>
    </row>
    <row r="235" spans="1:5">
      <c r="A235" s="63">
        <v>41694</v>
      </c>
      <c r="B235" s="64">
        <v>1500</v>
      </c>
      <c r="C235" s="64">
        <v>0</v>
      </c>
      <c r="D235" s="64">
        <v>1000</v>
      </c>
      <c r="E235" s="64">
        <f t="shared" si="12"/>
        <v>2500</v>
      </c>
    </row>
    <row r="236" spans="1:5">
      <c r="A236" s="63">
        <v>41687</v>
      </c>
      <c r="B236" s="64">
        <v>350</v>
      </c>
      <c r="C236" s="64">
        <v>0</v>
      </c>
      <c r="D236" s="64">
        <v>15000</v>
      </c>
      <c r="E236" s="64">
        <f t="shared" ref="E236:E264" si="13">SUM(B236:D236)</f>
        <v>15350</v>
      </c>
    </row>
    <row r="237" spans="1:5">
      <c r="A237" s="63">
        <v>41680</v>
      </c>
      <c r="B237" s="64">
        <v>0</v>
      </c>
      <c r="C237" s="64">
        <v>0</v>
      </c>
      <c r="D237" s="64">
        <v>15000</v>
      </c>
      <c r="E237" s="64">
        <f t="shared" si="13"/>
        <v>15000</v>
      </c>
    </row>
    <row r="238" spans="1:5">
      <c r="A238" s="63">
        <v>41667</v>
      </c>
      <c r="B238" s="64">
        <v>0</v>
      </c>
      <c r="C238" s="64">
        <v>0</v>
      </c>
      <c r="D238" s="64">
        <v>15000</v>
      </c>
      <c r="E238" s="64">
        <f t="shared" si="13"/>
        <v>15000</v>
      </c>
    </row>
    <row r="239" spans="1:5">
      <c r="A239" s="63">
        <v>41660</v>
      </c>
      <c r="B239" s="64">
        <v>0</v>
      </c>
      <c r="C239" s="64">
        <v>0</v>
      </c>
      <c r="D239" s="64">
        <v>20000</v>
      </c>
      <c r="E239" s="64">
        <f t="shared" si="13"/>
        <v>20000</v>
      </c>
    </row>
    <row r="240" spans="1:5">
      <c r="A240" s="63">
        <v>41652</v>
      </c>
      <c r="B240" s="64">
        <v>0</v>
      </c>
      <c r="C240" s="64">
        <v>0</v>
      </c>
      <c r="D240" s="64">
        <v>8000</v>
      </c>
      <c r="E240" s="64">
        <f t="shared" si="13"/>
        <v>8000</v>
      </c>
    </row>
    <row r="241" spans="1:5">
      <c r="A241" s="63">
        <v>41645</v>
      </c>
      <c r="B241" s="64">
        <v>0</v>
      </c>
      <c r="C241" s="64">
        <v>0</v>
      </c>
      <c r="D241" s="64">
        <v>5000</v>
      </c>
      <c r="E241" s="64">
        <f t="shared" si="13"/>
        <v>5000</v>
      </c>
    </row>
    <row r="242" spans="1:5">
      <c r="A242" s="63">
        <v>41624</v>
      </c>
      <c r="B242" s="64">
        <v>100</v>
      </c>
      <c r="C242" s="64">
        <v>0</v>
      </c>
      <c r="D242" s="64">
        <v>1200</v>
      </c>
      <c r="E242" s="64">
        <f t="shared" si="13"/>
        <v>1300</v>
      </c>
    </row>
    <row r="243" spans="1:5">
      <c r="A243" s="63">
        <v>41610</v>
      </c>
      <c r="B243" s="64">
        <v>300</v>
      </c>
      <c r="C243" s="64">
        <v>50</v>
      </c>
      <c r="D243" s="64">
        <v>100</v>
      </c>
      <c r="E243" s="64">
        <f t="shared" si="13"/>
        <v>450</v>
      </c>
    </row>
    <row r="244" spans="1:5">
      <c r="A244" s="63">
        <v>41596</v>
      </c>
      <c r="B244" s="64">
        <v>450</v>
      </c>
      <c r="C244" s="64">
        <v>0</v>
      </c>
      <c r="D244" s="64">
        <v>0</v>
      </c>
      <c r="E244" s="64">
        <f t="shared" si="13"/>
        <v>450</v>
      </c>
    </row>
    <row r="245" spans="1:5">
      <c r="A245" s="63">
        <v>41582</v>
      </c>
      <c r="B245" s="64">
        <v>400</v>
      </c>
      <c r="C245" s="64">
        <v>0</v>
      </c>
      <c r="D245" s="64">
        <v>0</v>
      </c>
      <c r="E245" s="64">
        <f t="shared" si="13"/>
        <v>400</v>
      </c>
    </row>
    <row r="246" spans="1:5">
      <c r="A246" s="63">
        <v>41568</v>
      </c>
      <c r="B246" s="64">
        <v>400</v>
      </c>
      <c r="C246" s="64">
        <v>0</v>
      </c>
      <c r="D246" s="64">
        <v>0</v>
      </c>
      <c r="E246" s="64">
        <f t="shared" si="13"/>
        <v>400</v>
      </c>
    </row>
    <row r="247" spans="1:5">
      <c r="A247" s="63">
        <v>41555</v>
      </c>
      <c r="B247" s="64">
        <v>500</v>
      </c>
      <c r="C247" s="64">
        <v>0</v>
      </c>
      <c r="D247" s="64">
        <v>0</v>
      </c>
      <c r="E247" s="64">
        <f t="shared" si="13"/>
        <v>500</v>
      </c>
    </row>
    <row r="248" spans="1:5">
      <c r="A248" s="63">
        <v>41541</v>
      </c>
      <c r="B248" s="64">
        <v>500</v>
      </c>
      <c r="C248" s="64">
        <v>0</v>
      </c>
      <c r="D248" s="64">
        <v>0</v>
      </c>
      <c r="E248" s="64">
        <f t="shared" si="13"/>
        <v>500</v>
      </c>
    </row>
    <row r="249" spans="1:5">
      <c r="A249" s="63">
        <v>41527</v>
      </c>
      <c r="B249" s="64">
        <v>400</v>
      </c>
      <c r="C249" s="64">
        <v>0</v>
      </c>
      <c r="D249" s="64">
        <v>0</v>
      </c>
      <c r="E249" s="64">
        <f t="shared" si="13"/>
        <v>400</v>
      </c>
    </row>
    <row r="250" spans="1:5">
      <c r="A250" s="63">
        <v>41513</v>
      </c>
      <c r="B250" s="64">
        <v>300</v>
      </c>
      <c r="C250" s="64">
        <v>0</v>
      </c>
      <c r="D250" s="64">
        <v>0</v>
      </c>
      <c r="E250" s="64">
        <f t="shared" si="13"/>
        <v>300</v>
      </c>
    </row>
    <row r="251" spans="1:5">
      <c r="A251" s="63">
        <v>41499</v>
      </c>
      <c r="B251" s="64">
        <v>450</v>
      </c>
      <c r="C251" s="64">
        <v>0</v>
      </c>
      <c r="D251" s="64">
        <v>0</v>
      </c>
      <c r="E251" s="64">
        <f t="shared" si="13"/>
        <v>450</v>
      </c>
    </row>
    <row r="252" spans="1:5">
      <c r="A252" s="63">
        <v>41485</v>
      </c>
      <c r="B252" s="64">
        <v>350</v>
      </c>
      <c r="C252" s="64">
        <v>0</v>
      </c>
      <c r="D252" s="64">
        <v>0</v>
      </c>
      <c r="E252" s="64">
        <f t="shared" si="13"/>
        <v>350</v>
      </c>
    </row>
    <row r="253" spans="1:5">
      <c r="A253" s="63">
        <v>41471</v>
      </c>
      <c r="B253" s="64">
        <v>300</v>
      </c>
      <c r="C253" s="64">
        <v>0</v>
      </c>
      <c r="D253" s="64">
        <v>0</v>
      </c>
      <c r="E253" s="64">
        <f t="shared" si="13"/>
        <v>300</v>
      </c>
    </row>
    <row r="254" spans="1:5">
      <c r="A254" s="63">
        <v>41457</v>
      </c>
      <c r="B254" s="64">
        <v>200</v>
      </c>
      <c r="C254" s="64">
        <v>0</v>
      </c>
      <c r="D254" s="64">
        <v>0</v>
      </c>
      <c r="E254" s="64">
        <f t="shared" si="13"/>
        <v>200</v>
      </c>
    </row>
    <row r="255" spans="1:5">
      <c r="A255" s="63">
        <v>41443</v>
      </c>
      <c r="B255" s="64">
        <v>300</v>
      </c>
      <c r="C255" s="64">
        <v>5</v>
      </c>
      <c r="D255" s="64">
        <v>0</v>
      </c>
      <c r="E255" s="64">
        <f t="shared" si="13"/>
        <v>305</v>
      </c>
    </row>
    <row r="256" spans="1:5">
      <c r="A256" s="63">
        <v>41429</v>
      </c>
      <c r="B256" s="64">
        <v>250</v>
      </c>
      <c r="C256" s="64">
        <v>0</v>
      </c>
      <c r="D256" s="64">
        <v>0</v>
      </c>
      <c r="E256" s="64">
        <f t="shared" si="13"/>
        <v>250</v>
      </c>
    </row>
    <row r="257" spans="1:5">
      <c r="A257" s="63">
        <v>41416</v>
      </c>
      <c r="B257" s="64">
        <v>450</v>
      </c>
      <c r="C257" s="64">
        <v>0</v>
      </c>
      <c r="D257" s="64">
        <v>0</v>
      </c>
      <c r="E257" s="64">
        <f t="shared" si="13"/>
        <v>450</v>
      </c>
    </row>
    <row r="258" spans="1:5">
      <c r="A258" s="63">
        <v>41390</v>
      </c>
      <c r="B258" s="64">
        <v>200</v>
      </c>
      <c r="C258" s="64">
        <v>0</v>
      </c>
      <c r="D258" s="64">
        <v>0</v>
      </c>
      <c r="E258" s="64">
        <f t="shared" si="13"/>
        <v>200</v>
      </c>
    </row>
    <row r="259" spans="1:5">
      <c r="A259" s="63">
        <v>41359</v>
      </c>
      <c r="B259" s="64">
        <v>400</v>
      </c>
      <c r="C259" s="64">
        <v>0</v>
      </c>
      <c r="D259" s="64">
        <v>0</v>
      </c>
      <c r="E259" s="64">
        <f t="shared" si="13"/>
        <v>400</v>
      </c>
    </row>
    <row r="260" spans="1:5">
      <c r="A260" s="63">
        <v>41351</v>
      </c>
      <c r="B260" s="64">
        <v>500</v>
      </c>
      <c r="C260" s="64">
        <v>0</v>
      </c>
      <c r="D260" s="64">
        <v>0</v>
      </c>
      <c r="E260" s="64">
        <f t="shared" si="13"/>
        <v>500</v>
      </c>
    </row>
    <row r="261" spans="1:5">
      <c r="A261" s="63">
        <v>41344</v>
      </c>
      <c r="B261" s="64">
        <v>500</v>
      </c>
      <c r="C261" s="64">
        <v>0</v>
      </c>
      <c r="D261" s="64">
        <v>0</v>
      </c>
      <c r="E261" s="64">
        <f t="shared" si="13"/>
        <v>500</v>
      </c>
    </row>
    <row r="262" spans="1:5">
      <c r="A262" s="63">
        <v>41339</v>
      </c>
      <c r="B262" s="64">
        <v>500</v>
      </c>
      <c r="C262" s="64">
        <v>0</v>
      </c>
      <c r="D262" s="64">
        <v>0</v>
      </c>
      <c r="E262" s="64">
        <f t="shared" si="13"/>
        <v>500</v>
      </c>
    </row>
    <row r="263" spans="1:5">
      <c r="A263" s="63">
        <v>41124</v>
      </c>
      <c r="B263" s="64">
        <v>418</v>
      </c>
      <c r="C263" s="64">
        <v>31</v>
      </c>
      <c r="D263" s="64">
        <v>0</v>
      </c>
      <c r="E263" s="64">
        <f t="shared" si="13"/>
        <v>449</v>
      </c>
    </row>
    <row r="264" spans="1:5">
      <c r="A264" s="63">
        <v>41120</v>
      </c>
      <c r="B264" s="64">
        <v>175</v>
      </c>
      <c r="C264" s="64">
        <v>0</v>
      </c>
      <c r="D264" s="64">
        <v>0</v>
      </c>
      <c r="E264" s="64">
        <f t="shared" si="13"/>
        <v>175</v>
      </c>
    </row>
  </sheetData>
  <mergeCells count="1">
    <mergeCell ref="A7:E7"/>
  </mergeCells>
  <phoneticPr fontId="17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74"/>
  <sheetViews>
    <sheetView topLeftCell="A6" zoomScale="85" zoomScaleNormal="85" workbookViewId="0">
      <selection activeCell="G14" sqref="G14"/>
    </sheetView>
  </sheetViews>
  <sheetFormatPr defaultRowHeight="14.25"/>
  <cols>
    <col min="1" max="1" width="10.62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28</v>
      </c>
      <c r="B3" s="62" t="s">
        <v>125</v>
      </c>
      <c r="C3">
        <v>4507</v>
      </c>
      <c r="D3" s="11" t="s">
        <v>21</v>
      </c>
      <c r="E3" s="10">
        <v>-27.078340000000001</v>
      </c>
    </row>
    <row r="4" spans="1:9" ht="15.75">
      <c r="A4" s="2"/>
      <c r="D4" s="11" t="s">
        <v>22</v>
      </c>
      <c r="E4" s="10">
        <v>153.16142300000001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191"/>
      <c r="B7" s="191"/>
      <c r="C7" s="191"/>
      <c r="D7" s="191"/>
      <c r="E7" s="191"/>
      <c r="H7" s="4"/>
    </row>
    <row r="9" spans="1:9" ht="44.1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155">
        <v>45841</v>
      </c>
      <c r="B10" s="157">
        <v>1548</v>
      </c>
      <c r="C10" s="157">
        <v>1005</v>
      </c>
      <c r="D10" s="158">
        <v>0</v>
      </c>
      <c r="E10" s="159">
        <v>2553</v>
      </c>
      <c r="H10" s="33"/>
    </row>
    <row r="11" spans="1:9" ht="15">
      <c r="A11" s="200">
        <v>45825</v>
      </c>
      <c r="B11" s="156">
        <v>4508</v>
      </c>
      <c r="C11" s="156">
        <v>7450</v>
      </c>
      <c r="D11" s="199">
        <v>0</v>
      </c>
      <c r="E11" s="197">
        <v>11958</v>
      </c>
      <c r="H11" s="33"/>
    </row>
    <row r="12" spans="1:9" ht="15">
      <c r="A12" s="155">
        <v>45798</v>
      </c>
      <c r="B12" s="157">
        <v>0</v>
      </c>
      <c r="C12" s="157">
        <v>0</v>
      </c>
      <c r="D12" s="158">
        <v>0</v>
      </c>
      <c r="E12" s="159">
        <v>0</v>
      </c>
      <c r="H12" s="33"/>
    </row>
    <row r="13" spans="1:9">
      <c r="A13" s="63">
        <v>45762</v>
      </c>
      <c r="B13" s="64">
        <v>577</v>
      </c>
      <c r="C13" s="64">
        <v>52</v>
      </c>
      <c r="D13" s="64">
        <v>0</v>
      </c>
      <c r="E13" s="64">
        <v>629</v>
      </c>
      <c r="H13" s="33"/>
    </row>
    <row r="14" spans="1:9">
      <c r="A14" s="63">
        <v>45737</v>
      </c>
      <c r="B14" s="64">
        <v>859</v>
      </c>
      <c r="C14" s="64">
        <v>0</v>
      </c>
      <c r="D14" s="64">
        <v>0</v>
      </c>
      <c r="E14" s="64">
        <v>859</v>
      </c>
      <c r="H14" s="33"/>
    </row>
    <row r="15" spans="1:9">
      <c r="A15" s="63">
        <v>45707</v>
      </c>
      <c r="B15" s="64">
        <v>1194</v>
      </c>
      <c r="C15" s="64">
        <v>245</v>
      </c>
      <c r="D15" s="64">
        <v>0</v>
      </c>
      <c r="E15" s="64">
        <v>1439</v>
      </c>
      <c r="H15" s="33"/>
    </row>
    <row r="16" spans="1:9">
      <c r="A16" s="63">
        <v>45677</v>
      </c>
      <c r="B16" s="64">
        <v>160</v>
      </c>
      <c r="C16" s="64">
        <v>0</v>
      </c>
      <c r="D16" s="64">
        <v>0</v>
      </c>
      <c r="E16" s="64">
        <v>160</v>
      </c>
      <c r="H16" s="33"/>
    </row>
    <row r="17" spans="1:8">
      <c r="A17" s="63">
        <v>45642</v>
      </c>
      <c r="B17" s="64">
        <v>230</v>
      </c>
      <c r="C17" s="64">
        <v>0</v>
      </c>
      <c r="D17" s="64">
        <v>0</v>
      </c>
      <c r="E17" s="64">
        <v>230</v>
      </c>
      <c r="H17" s="33"/>
    </row>
    <row r="18" spans="1:8">
      <c r="A18" s="63">
        <v>45617</v>
      </c>
      <c r="B18" s="64">
        <v>270</v>
      </c>
      <c r="C18" s="64">
        <v>0</v>
      </c>
      <c r="D18" s="64">
        <v>0</v>
      </c>
      <c r="E18" s="64">
        <v>270</v>
      </c>
      <c r="H18" s="33"/>
    </row>
    <row r="19" spans="1:8">
      <c r="A19" s="63">
        <v>45594</v>
      </c>
      <c r="B19" s="64">
        <v>165</v>
      </c>
      <c r="C19" s="64">
        <v>0</v>
      </c>
      <c r="D19" s="64">
        <v>0</v>
      </c>
      <c r="E19" s="64">
        <v>165</v>
      </c>
      <c r="H19" s="33"/>
    </row>
    <row r="20" spans="1:8">
      <c r="A20" s="93">
        <v>45558</v>
      </c>
      <c r="B20" s="136">
        <v>257</v>
      </c>
      <c r="C20" s="136">
        <v>62</v>
      </c>
      <c r="D20" s="136">
        <v>0</v>
      </c>
      <c r="E20" s="136">
        <v>319</v>
      </c>
      <c r="H20" s="33"/>
    </row>
    <row r="21" spans="1:8">
      <c r="A21" s="93">
        <v>45525</v>
      </c>
      <c r="B21" s="136">
        <v>0</v>
      </c>
      <c r="C21" s="136">
        <v>0</v>
      </c>
      <c r="D21" s="136">
        <v>0</v>
      </c>
      <c r="E21" s="136">
        <v>0</v>
      </c>
      <c r="H21" s="33"/>
    </row>
    <row r="22" spans="1:8">
      <c r="A22" s="93">
        <v>45499</v>
      </c>
      <c r="B22" s="136">
        <v>0</v>
      </c>
      <c r="C22" s="136">
        <v>0</v>
      </c>
      <c r="D22" s="136">
        <v>0</v>
      </c>
      <c r="E22" s="136">
        <v>0</v>
      </c>
      <c r="H22" s="33"/>
    </row>
    <row r="23" spans="1:8">
      <c r="A23" s="93">
        <v>45460</v>
      </c>
      <c r="B23" s="136">
        <v>320</v>
      </c>
      <c r="C23" s="136">
        <v>1906</v>
      </c>
      <c r="D23" s="136">
        <v>0</v>
      </c>
      <c r="E23" s="136">
        <v>2226</v>
      </c>
      <c r="H23" s="33"/>
    </row>
    <row r="24" spans="1:8">
      <c r="A24" s="93">
        <v>45428</v>
      </c>
      <c r="B24" s="136">
        <v>1634</v>
      </c>
      <c r="C24" s="136">
        <v>6300</v>
      </c>
      <c r="D24" s="136">
        <v>0</v>
      </c>
      <c r="E24" s="136">
        <v>7934</v>
      </c>
      <c r="H24" s="33"/>
    </row>
    <row r="25" spans="1:8">
      <c r="A25" s="93">
        <v>45399</v>
      </c>
      <c r="B25" s="136">
        <v>2072</v>
      </c>
      <c r="C25" s="136">
        <v>681</v>
      </c>
      <c r="D25" s="136">
        <v>0</v>
      </c>
      <c r="E25" s="136">
        <v>2753</v>
      </c>
      <c r="H25" s="33"/>
    </row>
    <row r="26" spans="1:8">
      <c r="A26" s="63">
        <v>45369</v>
      </c>
      <c r="B26" s="64">
        <v>301</v>
      </c>
      <c r="C26" s="64">
        <v>45</v>
      </c>
      <c r="D26" s="64">
        <v>0</v>
      </c>
      <c r="E26" s="64">
        <v>346</v>
      </c>
      <c r="H26" s="33"/>
    </row>
    <row r="27" spans="1:8">
      <c r="A27" s="63">
        <v>45344</v>
      </c>
      <c r="B27" s="64">
        <v>168</v>
      </c>
      <c r="C27" s="64">
        <v>72</v>
      </c>
      <c r="D27" s="64">
        <v>9</v>
      </c>
      <c r="E27" s="64">
        <v>249</v>
      </c>
      <c r="H27" s="33"/>
    </row>
    <row r="28" spans="1:8">
      <c r="A28" s="63">
        <v>45302</v>
      </c>
      <c r="B28" s="64">
        <v>141</v>
      </c>
      <c r="C28" s="64">
        <v>0</v>
      </c>
      <c r="D28" s="64">
        <v>0</v>
      </c>
      <c r="E28" s="64">
        <v>141</v>
      </c>
      <c r="H28" s="33"/>
    </row>
    <row r="29" spans="1:8">
      <c r="A29" s="63">
        <v>45272</v>
      </c>
      <c r="B29" s="64">
        <v>256</v>
      </c>
      <c r="C29" s="64">
        <v>34</v>
      </c>
      <c r="D29" s="64">
        <v>0</v>
      </c>
      <c r="E29" s="64">
        <v>290</v>
      </c>
    </row>
    <row r="30" spans="1:8">
      <c r="A30" s="63">
        <v>45245</v>
      </c>
      <c r="B30" s="64">
        <v>221</v>
      </c>
      <c r="C30" s="64">
        <v>0</v>
      </c>
      <c r="D30" s="64">
        <v>0</v>
      </c>
      <c r="E30" s="64">
        <v>221</v>
      </c>
    </row>
    <row r="31" spans="1:8" ht="15.75" customHeight="1">
      <c r="A31" s="63">
        <v>45222</v>
      </c>
      <c r="B31" s="64">
        <v>265</v>
      </c>
      <c r="C31" s="64">
        <v>0</v>
      </c>
      <c r="D31" s="64">
        <v>265</v>
      </c>
      <c r="E31" s="64">
        <v>265</v>
      </c>
    </row>
    <row r="32" spans="1:8" ht="15.75" customHeight="1">
      <c r="A32" s="63">
        <v>45191</v>
      </c>
      <c r="B32" s="64">
        <v>262</v>
      </c>
      <c r="C32" s="64">
        <v>0</v>
      </c>
      <c r="D32" s="64">
        <v>0</v>
      </c>
      <c r="E32" s="64">
        <v>262</v>
      </c>
    </row>
    <row r="33" spans="1:5" ht="18" customHeight="1">
      <c r="A33" s="63">
        <v>45154</v>
      </c>
      <c r="B33" s="64">
        <v>0</v>
      </c>
      <c r="C33" s="64">
        <v>0</v>
      </c>
      <c r="D33" s="64">
        <v>0</v>
      </c>
      <c r="E33" s="64">
        <v>0</v>
      </c>
    </row>
    <row r="34" spans="1:5" ht="14.25" customHeight="1">
      <c r="A34" s="63">
        <v>45124</v>
      </c>
      <c r="B34" s="64">
        <v>1500</v>
      </c>
      <c r="C34" s="64">
        <v>0</v>
      </c>
      <c r="D34" s="64">
        <v>0</v>
      </c>
      <c r="E34" s="64">
        <v>1500</v>
      </c>
    </row>
    <row r="35" spans="1:5" ht="14.25" customHeight="1">
      <c r="A35" s="63">
        <v>45112</v>
      </c>
      <c r="B35" s="64">
        <v>2060</v>
      </c>
      <c r="C35" s="64">
        <v>8240</v>
      </c>
      <c r="D35" s="64">
        <v>0</v>
      </c>
      <c r="E35" s="64">
        <v>10300</v>
      </c>
    </row>
    <row r="36" spans="1:5" ht="14.25" customHeight="1">
      <c r="A36" s="63">
        <v>45104</v>
      </c>
      <c r="B36" s="64">
        <v>4560</v>
      </c>
      <c r="C36" s="64">
        <v>10640</v>
      </c>
      <c r="D36" s="64">
        <v>0</v>
      </c>
      <c r="E36" s="64">
        <v>15200</v>
      </c>
    </row>
    <row r="37" spans="1:5" ht="14.25" customHeight="1">
      <c r="A37" s="63">
        <v>45064</v>
      </c>
      <c r="B37" s="64">
        <v>332</v>
      </c>
      <c r="C37" s="64">
        <v>0</v>
      </c>
      <c r="D37" s="64">
        <v>0</v>
      </c>
      <c r="E37" s="64">
        <v>332</v>
      </c>
    </row>
    <row r="38" spans="1:5" ht="14.25" customHeight="1">
      <c r="A38" s="63">
        <v>45028</v>
      </c>
      <c r="B38" s="64">
        <v>0</v>
      </c>
      <c r="C38" s="64">
        <v>0</v>
      </c>
      <c r="D38" s="64">
        <v>0</v>
      </c>
      <c r="E38" s="64">
        <v>0</v>
      </c>
    </row>
    <row r="39" spans="1:5" ht="14.25" customHeight="1">
      <c r="A39" s="63">
        <v>44992</v>
      </c>
      <c r="B39" s="64">
        <v>190</v>
      </c>
      <c r="C39" s="64">
        <v>0</v>
      </c>
      <c r="D39" s="64">
        <v>0</v>
      </c>
      <c r="E39" s="64">
        <v>190</v>
      </c>
    </row>
    <row r="40" spans="1:5" ht="14.25" customHeight="1">
      <c r="A40" s="63">
        <v>44972</v>
      </c>
      <c r="B40" s="64">
        <v>140</v>
      </c>
      <c r="C40" s="64">
        <v>0</v>
      </c>
      <c r="D40" s="64">
        <v>0</v>
      </c>
      <c r="E40" s="64">
        <v>140</v>
      </c>
    </row>
    <row r="41" spans="1:5" ht="14.25" customHeight="1">
      <c r="A41" s="63">
        <v>44945</v>
      </c>
      <c r="B41" s="64">
        <v>450</v>
      </c>
      <c r="C41" s="64">
        <v>1</v>
      </c>
      <c r="D41" s="64">
        <v>0</v>
      </c>
      <c r="E41" s="64">
        <v>451</v>
      </c>
    </row>
    <row r="42" spans="1:5" ht="14.25" customHeight="1">
      <c r="A42" s="63">
        <v>44911</v>
      </c>
      <c r="B42" s="64">
        <v>195</v>
      </c>
      <c r="C42" s="64">
        <v>0</v>
      </c>
      <c r="D42" s="64">
        <v>0</v>
      </c>
      <c r="E42" s="64">
        <v>195</v>
      </c>
    </row>
    <row r="43" spans="1:5" ht="14.25" customHeight="1">
      <c r="A43" s="63">
        <v>44881</v>
      </c>
      <c r="B43" s="64">
        <v>240</v>
      </c>
      <c r="C43" s="64">
        <v>0</v>
      </c>
      <c r="D43" s="64">
        <v>0</v>
      </c>
      <c r="E43" s="64">
        <v>240</v>
      </c>
    </row>
    <row r="44" spans="1:5" ht="14.25" customHeight="1">
      <c r="A44" s="63">
        <v>44868</v>
      </c>
      <c r="B44" s="64">
        <v>180</v>
      </c>
      <c r="C44" s="64">
        <v>0</v>
      </c>
      <c r="D44" s="64">
        <v>0</v>
      </c>
      <c r="E44" s="64">
        <v>180</v>
      </c>
    </row>
    <row r="45" spans="1:5" ht="14.25" customHeight="1">
      <c r="A45" s="63">
        <v>44840</v>
      </c>
      <c r="B45" s="64">
        <v>320</v>
      </c>
      <c r="C45" s="64">
        <v>0</v>
      </c>
      <c r="D45" s="64">
        <v>0</v>
      </c>
      <c r="E45" s="64">
        <v>320</v>
      </c>
    </row>
    <row r="46" spans="1:5" ht="14.25" customHeight="1">
      <c r="A46" s="63">
        <v>44810</v>
      </c>
      <c r="B46" s="64">
        <v>350</v>
      </c>
      <c r="C46" s="64">
        <v>0</v>
      </c>
      <c r="D46" s="64">
        <v>0</v>
      </c>
      <c r="E46" s="64">
        <v>350</v>
      </c>
    </row>
    <row r="47" spans="1:5" ht="14.25" customHeight="1">
      <c r="A47" s="63">
        <v>44790</v>
      </c>
      <c r="B47" s="64">
        <v>0</v>
      </c>
      <c r="C47" s="64">
        <v>0</v>
      </c>
      <c r="D47" s="64">
        <v>0</v>
      </c>
      <c r="E47" s="64">
        <v>0</v>
      </c>
    </row>
    <row r="48" spans="1:5" ht="14.25" customHeight="1">
      <c r="A48" s="63">
        <v>44777</v>
      </c>
      <c r="B48" s="64">
        <v>0</v>
      </c>
      <c r="C48" s="64">
        <v>0</v>
      </c>
      <c r="D48" s="64">
        <v>0</v>
      </c>
      <c r="E48" s="64">
        <v>0</v>
      </c>
    </row>
    <row r="49" spans="1:5" ht="14.25" customHeight="1">
      <c r="A49" s="63">
        <v>44750</v>
      </c>
      <c r="B49" s="64">
        <v>100</v>
      </c>
      <c r="C49" s="64">
        <v>0</v>
      </c>
      <c r="D49" s="64">
        <v>0</v>
      </c>
      <c r="E49" s="64">
        <v>100</v>
      </c>
    </row>
    <row r="50" spans="1:5" ht="14.25" customHeight="1">
      <c r="A50" s="63">
        <v>44719</v>
      </c>
      <c r="B50" s="64">
        <v>470</v>
      </c>
      <c r="C50" s="64">
        <v>0</v>
      </c>
      <c r="D50" s="64">
        <v>0</v>
      </c>
      <c r="E50" s="64">
        <v>470</v>
      </c>
    </row>
    <row r="51" spans="1:5" ht="14.25" customHeight="1">
      <c r="A51" s="63">
        <v>44706</v>
      </c>
      <c r="B51" s="64">
        <v>570</v>
      </c>
      <c r="C51" s="64">
        <v>430</v>
      </c>
      <c r="D51" s="64">
        <v>0</v>
      </c>
      <c r="E51" s="64">
        <v>1000</v>
      </c>
    </row>
    <row r="52" spans="1:5" ht="14.25" customHeight="1">
      <c r="A52" s="63">
        <v>44697</v>
      </c>
      <c r="B52" s="64">
        <v>2670</v>
      </c>
      <c r="C52" s="64">
        <v>200</v>
      </c>
      <c r="D52" s="64">
        <v>0</v>
      </c>
      <c r="E52" s="64">
        <v>2870</v>
      </c>
    </row>
    <row r="53" spans="1:5" ht="14.25" customHeight="1">
      <c r="A53" s="63">
        <v>44684</v>
      </c>
      <c r="B53" s="64">
        <v>2160</v>
      </c>
      <c r="C53" s="64">
        <v>1425</v>
      </c>
      <c r="D53" s="64">
        <v>0</v>
      </c>
      <c r="E53" s="64">
        <v>3585</v>
      </c>
    </row>
    <row r="54" spans="1:5" ht="14.25" customHeight="1">
      <c r="A54" s="63">
        <v>44670</v>
      </c>
      <c r="B54" s="64">
        <v>0</v>
      </c>
      <c r="C54" s="64">
        <v>0</v>
      </c>
      <c r="D54" s="64">
        <v>0</v>
      </c>
      <c r="E54" s="64">
        <v>0</v>
      </c>
    </row>
    <row r="55" spans="1:5" ht="14.25" customHeight="1">
      <c r="A55" s="63">
        <v>44642</v>
      </c>
      <c r="B55" s="64">
        <v>1150</v>
      </c>
      <c r="C55" s="64">
        <v>30</v>
      </c>
      <c r="D55" s="64">
        <v>0</v>
      </c>
      <c r="E55" s="64">
        <v>1180</v>
      </c>
    </row>
    <row r="56" spans="1:5" ht="14.25" customHeight="1">
      <c r="A56" s="63">
        <v>44608</v>
      </c>
      <c r="B56" s="64">
        <v>400</v>
      </c>
      <c r="C56" s="64">
        <v>0</v>
      </c>
      <c r="D56" s="64">
        <v>0</v>
      </c>
      <c r="E56" s="64">
        <v>400</v>
      </c>
    </row>
    <row r="57" spans="1:5" ht="14.25" customHeight="1">
      <c r="A57" s="63">
        <v>44593</v>
      </c>
      <c r="B57" s="64">
        <v>300</v>
      </c>
      <c r="C57" s="64">
        <v>0</v>
      </c>
      <c r="D57" s="64">
        <v>0</v>
      </c>
      <c r="E57" s="64">
        <v>300</v>
      </c>
    </row>
    <row r="58" spans="1:5" ht="14.25" customHeight="1">
      <c r="A58" s="63">
        <v>44572</v>
      </c>
      <c r="B58" s="64">
        <v>200</v>
      </c>
      <c r="C58" s="64">
        <v>0</v>
      </c>
      <c r="D58" s="64">
        <v>0</v>
      </c>
      <c r="E58" s="64">
        <v>200</v>
      </c>
    </row>
    <row r="59" spans="1:5" ht="14.25" customHeight="1">
      <c r="A59" s="63">
        <v>44551</v>
      </c>
      <c r="B59" s="64">
        <v>300</v>
      </c>
      <c r="C59" s="64">
        <v>0</v>
      </c>
      <c r="D59" s="64">
        <v>0</v>
      </c>
      <c r="E59" s="64">
        <v>300</v>
      </c>
    </row>
    <row r="60" spans="1:5" ht="14.25" customHeight="1">
      <c r="A60" s="63">
        <v>44537</v>
      </c>
      <c r="B60" s="64">
        <v>340</v>
      </c>
      <c r="C60" s="64">
        <v>0</v>
      </c>
      <c r="D60" s="64">
        <v>0</v>
      </c>
      <c r="E60" s="64">
        <v>340</v>
      </c>
    </row>
    <row r="61" spans="1:5" ht="14.25" customHeight="1">
      <c r="A61" s="63">
        <v>44518</v>
      </c>
      <c r="B61" s="64">
        <v>580</v>
      </c>
      <c r="C61" s="64">
        <v>0</v>
      </c>
      <c r="D61" s="64">
        <v>0</v>
      </c>
      <c r="E61" s="64">
        <v>580</v>
      </c>
    </row>
    <row r="62" spans="1:5" ht="14.25" customHeight="1">
      <c r="A62" s="63">
        <v>44480</v>
      </c>
      <c r="B62" s="64">
        <v>790</v>
      </c>
      <c r="C62" s="64">
        <v>0</v>
      </c>
      <c r="D62" s="64">
        <v>0</v>
      </c>
      <c r="E62" s="64">
        <v>790</v>
      </c>
    </row>
    <row r="63" spans="1:5" ht="14.25" customHeight="1">
      <c r="A63" s="63">
        <v>44452</v>
      </c>
      <c r="B63" s="64">
        <v>1240</v>
      </c>
      <c r="C63" s="64">
        <v>0</v>
      </c>
      <c r="D63" s="64">
        <v>0</v>
      </c>
      <c r="E63" s="64">
        <v>1240</v>
      </c>
    </row>
    <row r="64" spans="1:5" ht="14.25" customHeight="1">
      <c r="A64" s="63">
        <v>44428</v>
      </c>
      <c r="B64" s="64">
        <v>0</v>
      </c>
      <c r="C64" s="64">
        <v>0</v>
      </c>
      <c r="D64" s="64">
        <v>0</v>
      </c>
      <c r="E64" s="64">
        <v>0</v>
      </c>
    </row>
    <row r="65" spans="1:5" ht="14.25" customHeight="1">
      <c r="A65" s="63">
        <v>44413</v>
      </c>
      <c r="B65" s="64">
        <v>0</v>
      </c>
      <c r="C65" s="64">
        <v>0</v>
      </c>
      <c r="D65" s="64">
        <v>0</v>
      </c>
      <c r="E65" s="64">
        <v>0</v>
      </c>
    </row>
    <row r="66" spans="1:5">
      <c r="A66" s="63">
        <v>44384</v>
      </c>
      <c r="B66" s="64">
        <v>0</v>
      </c>
      <c r="C66" s="64">
        <v>0</v>
      </c>
      <c r="D66" s="64">
        <v>0</v>
      </c>
      <c r="E66" s="64">
        <v>0</v>
      </c>
    </row>
    <row r="67" spans="1:5">
      <c r="A67" s="63">
        <v>44354</v>
      </c>
      <c r="B67" s="64">
        <v>0</v>
      </c>
      <c r="C67" s="64">
        <v>0</v>
      </c>
      <c r="D67" s="64">
        <v>0</v>
      </c>
      <c r="E67" s="64">
        <v>0</v>
      </c>
    </row>
    <row r="68" spans="1:5">
      <c r="A68" s="63">
        <v>44333</v>
      </c>
      <c r="B68" s="64">
        <v>1410</v>
      </c>
      <c r="C68" s="64">
        <v>2530</v>
      </c>
      <c r="D68" s="64">
        <v>0</v>
      </c>
      <c r="E68" s="64">
        <v>3940</v>
      </c>
    </row>
    <row r="69" spans="1:5">
      <c r="A69" s="63">
        <v>44322</v>
      </c>
      <c r="B69" s="64">
        <v>0</v>
      </c>
      <c r="C69" s="64">
        <v>0</v>
      </c>
      <c r="D69" s="64">
        <v>0</v>
      </c>
      <c r="E69" s="64">
        <v>0</v>
      </c>
    </row>
    <row r="70" spans="1:5">
      <c r="A70" s="63">
        <v>44314</v>
      </c>
      <c r="B70" s="64">
        <v>1250</v>
      </c>
      <c r="C70" s="64">
        <v>4525</v>
      </c>
      <c r="D70" s="64">
        <v>0</v>
      </c>
      <c r="E70" s="64">
        <v>5775</v>
      </c>
    </row>
    <row r="71" spans="1:5">
      <c r="A71" s="63">
        <v>44301</v>
      </c>
      <c r="B71" s="64">
        <v>0</v>
      </c>
      <c r="C71" s="64">
        <v>0</v>
      </c>
      <c r="D71" s="64">
        <v>0</v>
      </c>
      <c r="E71" s="64">
        <v>0</v>
      </c>
    </row>
    <row r="72" spans="1:5">
      <c r="A72" s="63">
        <v>44293</v>
      </c>
      <c r="B72" s="64">
        <v>210</v>
      </c>
      <c r="C72" s="64">
        <v>0</v>
      </c>
      <c r="D72" s="64">
        <v>0</v>
      </c>
      <c r="E72" s="64">
        <v>210</v>
      </c>
    </row>
    <row r="73" spans="1:5">
      <c r="A73" s="63">
        <v>44279</v>
      </c>
      <c r="B73" s="64">
        <v>520</v>
      </c>
      <c r="C73" s="64">
        <v>20</v>
      </c>
      <c r="D73" s="64">
        <v>20000</v>
      </c>
      <c r="E73" s="64">
        <v>20540</v>
      </c>
    </row>
    <row r="74" spans="1:5">
      <c r="A74" s="63">
        <v>44273</v>
      </c>
      <c r="B74" s="64">
        <v>420</v>
      </c>
      <c r="C74" s="64">
        <v>10</v>
      </c>
      <c r="D74" s="64">
        <v>10000</v>
      </c>
      <c r="E74" s="64">
        <v>10430</v>
      </c>
    </row>
    <row r="75" spans="1:5">
      <c r="A75" s="63">
        <v>44263</v>
      </c>
      <c r="B75" s="136">
        <v>440</v>
      </c>
      <c r="C75" s="136">
        <v>0</v>
      </c>
      <c r="D75" s="136">
        <v>10000</v>
      </c>
      <c r="E75" s="136">
        <f t="shared" ref="E75:E84" si="0">SUM(B75:D75)</f>
        <v>10440</v>
      </c>
    </row>
    <row r="76" spans="1:5">
      <c r="A76" s="63">
        <v>44257</v>
      </c>
      <c r="B76" s="136">
        <v>300</v>
      </c>
      <c r="C76" s="136">
        <v>0</v>
      </c>
      <c r="D76" s="136">
        <v>8000</v>
      </c>
      <c r="E76" s="136">
        <f t="shared" si="0"/>
        <v>8300</v>
      </c>
    </row>
    <row r="77" spans="1:5">
      <c r="A77" s="63">
        <v>44250</v>
      </c>
      <c r="B77" s="136">
        <v>300</v>
      </c>
      <c r="C77" s="136">
        <v>0</v>
      </c>
      <c r="D77" s="136">
        <v>6000</v>
      </c>
      <c r="E77" s="136">
        <f t="shared" si="0"/>
        <v>6300</v>
      </c>
    </row>
    <row r="78" spans="1:5">
      <c r="A78" s="63">
        <v>44243</v>
      </c>
      <c r="B78" s="136">
        <v>200</v>
      </c>
      <c r="C78" s="136">
        <v>0</v>
      </c>
      <c r="D78" s="136">
        <v>3000</v>
      </c>
      <c r="E78" s="136">
        <f t="shared" si="0"/>
        <v>3200</v>
      </c>
    </row>
    <row r="79" spans="1:5">
      <c r="A79" s="63">
        <v>44232</v>
      </c>
      <c r="B79" s="136">
        <v>300</v>
      </c>
      <c r="C79" s="136">
        <v>0</v>
      </c>
      <c r="D79" s="136">
        <v>49700</v>
      </c>
      <c r="E79" s="136">
        <f t="shared" si="0"/>
        <v>50000</v>
      </c>
    </row>
    <row r="80" spans="1:5">
      <c r="A80" s="93">
        <v>44218</v>
      </c>
      <c r="B80" s="136">
        <v>300</v>
      </c>
      <c r="C80" s="136">
        <v>0</v>
      </c>
      <c r="D80" s="136">
        <v>49700</v>
      </c>
      <c r="E80" s="136">
        <f t="shared" si="0"/>
        <v>50000</v>
      </c>
    </row>
    <row r="81" spans="1:6">
      <c r="A81" s="93">
        <v>44209</v>
      </c>
      <c r="B81" s="136">
        <v>100</v>
      </c>
      <c r="C81" s="136">
        <v>0</v>
      </c>
      <c r="D81" s="136">
        <v>8000</v>
      </c>
      <c r="E81" s="136">
        <f t="shared" si="0"/>
        <v>8100</v>
      </c>
    </row>
    <row r="82" spans="1:6">
      <c r="A82" s="93">
        <v>44188</v>
      </c>
      <c r="B82" s="136">
        <v>510</v>
      </c>
      <c r="C82" s="136">
        <v>20</v>
      </c>
      <c r="D82" s="136">
        <v>1130</v>
      </c>
      <c r="E82" s="136">
        <f t="shared" si="0"/>
        <v>1660</v>
      </c>
    </row>
    <row r="83" spans="1:6">
      <c r="A83" s="93">
        <v>44180</v>
      </c>
      <c r="B83" s="136">
        <v>570</v>
      </c>
      <c r="C83" s="136">
        <v>0</v>
      </c>
      <c r="D83" s="136">
        <v>400</v>
      </c>
      <c r="E83" s="136">
        <f t="shared" si="0"/>
        <v>970</v>
      </c>
    </row>
    <row r="84" spans="1:6">
      <c r="A84" s="93">
        <v>44173</v>
      </c>
      <c r="B84" s="136">
        <v>490</v>
      </c>
      <c r="C84" s="136">
        <v>5</v>
      </c>
      <c r="D84" s="136">
        <v>650</v>
      </c>
      <c r="E84" s="136">
        <f t="shared" si="0"/>
        <v>1145</v>
      </c>
    </row>
    <row r="85" spans="1:6">
      <c r="A85" s="93">
        <v>44153</v>
      </c>
      <c r="B85" s="136">
        <v>570</v>
      </c>
      <c r="C85" s="136">
        <v>250</v>
      </c>
      <c r="D85" s="136">
        <v>630</v>
      </c>
      <c r="E85" s="136">
        <f t="shared" ref="E85:E92" si="1">SUM(B85:D85)</f>
        <v>1450</v>
      </c>
    </row>
    <row r="86" spans="1:6">
      <c r="A86" s="93">
        <v>44140</v>
      </c>
      <c r="B86" s="136">
        <v>560</v>
      </c>
      <c r="C86" s="136">
        <v>340</v>
      </c>
      <c r="D86" s="136">
        <v>200</v>
      </c>
      <c r="E86" s="136">
        <f t="shared" si="1"/>
        <v>1100</v>
      </c>
    </row>
    <row r="87" spans="1:6">
      <c r="A87" s="93">
        <v>44123</v>
      </c>
      <c r="B87" s="136">
        <v>350</v>
      </c>
      <c r="C87" s="136">
        <v>0</v>
      </c>
      <c r="D87" s="136">
        <v>0</v>
      </c>
      <c r="E87" s="136">
        <f t="shared" si="1"/>
        <v>350</v>
      </c>
    </row>
    <row r="88" spans="1:6">
      <c r="A88" s="93">
        <v>44112</v>
      </c>
      <c r="B88" s="136">
        <v>320</v>
      </c>
      <c r="C88" s="136">
        <v>40</v>
      </c>
      <c r="D88" s="136">
        <v>0</v>
      </c>
      <c r="E88" s="136">
        <f t="shared" si="1"/>
        <v>360</v>
      </c>
    </row>
    <row r="89" spans="1:6">
      <c r="A89" s="93">
        <v>44078</v>
      </c>
      <c r="B89" s="136">
        <v>0</v>
      </c>
      <c r="C89" s="136">
        <v>0</v>
      </c>
      <c r="D89" s="136">
        <v>0</v>
      </c>
      <c r="E89" s="136">
        <f t="shared" si="1"/>
        <v>0</v>
      </c>
    </row>
    <row r="90" spans="1:6">
      <c r="A90" s="93">
        <v>44063</v>
      </c>
      <c r="B90" s="136">
        <v>0</v>
      </c>
      <c r="C90" s="136">
        <v>0</v>
      </c>
      <c r="D90" s="136">
        <v>0</v>
      </c>
      <c r="E90" s="136">
        <f t="shared" si="1"/>
        <v>0</v>
      </c>
    </row>
    <row r="91" spans="1:6" ht="15" customHeight="1">
      <c r="A91" s="93">
        <v>44046</v>
      </c>
      <c r="B91" s="136">
        <v>0</v>
      </c>
      <c r="C91" s="136">
        <v>0</v>
      </c>
      <c r="D91" s="136">
        <v>0</v>
      </c>
      <c r="E91" s="136">
        <f t="shared" si="1"/>
        <v>0</v>
      </c>
    </row>
    <row r="92" spans="1:6" ht="15" customHeight="1">
      <c r="A92" s="93">
        <v>44036</v>
      </c>
      <c r="B92" s="136">
        <v>80</v>
      </c>
      <c r="C92" s="136">
        <v>0</v>
      </c>
      <c r="D92" s="136">
        <v>0</v>
      </c>
      <c r="E92" s="136">
        <f t="shared" si="1"/>
        <v>80</v>
      </c>
      <c r="F92" s="49"/>
    </row>
    <row r="93" spans="1:6" ht="15" customHeight="1">
      <c r="A93" s="93">
        <v>44013</v>
      </c>
      <c r="B93" s="136">
        <v>0</v>
      </c>
      <c r="C93" s="136">
        <v>0</v>
      </c>
      <c r="D93" s="136">
        <v>0</v>
      </c>
      <c r="E93" s="136">
        <v>0</v>
      </c>
      <c r="F93" s="49"/>
    </row>
    <row r="94" spans="1:6" ht="15" customHeight="1">
      <c r="A94" s="93">
        <v>43983</v>
      </c>
      <c r="B94" s="136">
        <v>2540</v>
      </c>
      <c r="C94" s="136">
        <v>1610</v>
      </c>
      <c r="D94" s="136">
        <v>0</v>
      </c>
      <c r="E94" s="136">
        <f>SUM(B94:D94)</f>
        <v>4150</v>
      </c>
    </row>
    <row r="95" spans="1:6" ht="15" customHeight="1">
      <c r="A95" s="93">
        <v>43972</v>
      </c>
      <c r="B95" s="136">
        <v>360</v>
      </c>
      <c r="C95" s="136">
        <v>380</v>
      </c>
      <c r="D95" s="136">
        <v>0</v>
      </c>
      <c r="E95" s="136">
        <f>SUM(B95:D95)</f>
        <v>740</v>
      </c>
    </row>
    <row r="96" spans="1:6" ht="15" customHeight="1">
      <c r="A96" s="93">
        <v>43962</v>
      </c>
      <c r="B96" s="136">
        <v>530</v>
      </c>
      <c r="C96" s="136">
        <v>640</v>
      </c>
      <c r="D96" s="136">
        <v>0</v>
      </c>
      <c r="E96" s="136">
        <f>SUM(B96:D96)</f>
        <v>1170</v>
      </c>
    </row>
    <row r="97" spans="1:5" ht="15" customHeight="1">
      <c r="A97" s="93">
        <v>43922</v>
      </c>
      <c r="B97" s="136">
        <v>270</v>
      </c>
      <c r="C97" s="136">
        <v>460</v>
      </c>
      <c r="D97" s="136">
        <v>0</v>
      </c>
      <c r="E97" s="136">
        <f t="shared" ref="E97:E104" si="2">SUM(B97:D97)</f>
        <v>730</v>
      </c>
    </row>
    <row r="98" spans="1:5" ht="15" customHeight="1">
      <c r="A98" s="93">
        <v>43910</v>
      </c>
      <c r="B98" s="136">
        <v>330</v>
      </c>
      <c r="C98" s="136">
        <v>460</v>
      </c>
      <c r="D98" s="136">
        <v>0</v>
      </c>
      <c r="E98" s="136">
        <f t="shared" si="2"/>
        <v>790</v>
      </c>
    </row>
    <row r="99" spans="1:5" ht="15" customHeight="1">
      <c r="A99" s="93">
        <v>43909</v>
      </c>
      <c r="B99" s="136">
        <v>315</v>
      </c>
      <c r="C99" s="136">
        <v>450</v>
      </c>
      <c r="D99" s="136">
        <v>0</v>
      </c>
      <c r="E99" s="136">
        <f t="shared" si="2"/>
        <v>765</v>
      </c>
    </row>
    <row r="100" spans="1:5" ht="15" customHeight="1">
      <c r="A100" s="93">
        <v>43906</v>
      </c>
      <c r="B100" s="136">
        <v>300</v>
      </c>
      <c r="C100" s="136">
        <v>470</v>
      </c>
      <c r="D100" s="136">
        <v>0</v>
      </c>
      <c r="E100" s="136">
        <f t="shared" si="2"/>
        <v>770</v>
      </c>
    </row>
    <row r="101" spans="1:5" ht="15" customHeight="1">
      <c r="A101" s="93">
        <v>43893</v>
      </c>
      <c r="B101" s="136">
        <v>340</v>
      </c>
      <c r="C101" s="136">
        <v>105</v>
      </c>
      <c r="D101" s="136">
        <v>0</v>
      </c>
      <c r="E101" s="136">
        <f t="shared" si="2"/>
        <v>445</v>
      </c>
    </row>
    <row r="102" spans="1:5" ht="15" customHeight="1">
      <c r="A102" s="93">
        <v>43882</v>
      </c>
      <c r="B102" s="136">
        <v>150</v>
      </c>
      <c r="C102" s="136">
        <v>70</v>
      </c>
      <c r="D102" s="136">
        <v>0</v>
      </c>
      <c r="E102" s="136">
        <f t="shared" si="2"/>
        <v>220</v>
      </c>
    </row>
    <row r="103" spans="1:5" ht="15" customHeight="1">
      <c r="A103" s="93">
        <v>43878</v>
      </c>
      <c r="B103" s="136">
        <v>335</v>
      </c>
      <c r="C103" s="136">
        <v>30</v>
      </c>
      <c r="D103" s="136">
        <v>3000</v>
      </c>
      <c r="E103" s="136">
        <f t="shared" si="2"/>
        <v>3365</v>
      </c>
    </row>
    <row r="104" spans="1:5" ht="15" customHeight="1">
      <c r="A104" s="93">
        <v>43872</v>
      </c>
      <c r="B104" s="136">
        <v>155</v>
      </c>
      <c r="C104" s="136">
        <v>20</v>
      </c>
      <c r="D104" s="136">
        <v>5500</v>
      </c>
      <c r="E104" s="136">
        <f t="shared" si="2"/>
        <v>5675</v>
      </c>
    </row>
    <row r="105" spans="1:5" ht="15" customHeight="1">
      <c r="A105" s="93">
        <v>43864</v>
      </c>
      <c r="B105" s="136">
        <v>170</v>
      </c>
      <c r="C105" s="136">
        <v>0</v>
      </c>
      <c r="D105" s="136">
        <v>75000</v>
      </c>
      <c r="E105" s="136">
        <f t="shared" ref="E105:E114" si="3">SUM(B105:D105)</f>
        <v>75170</v>
      </c>
    </row>
    <row r="106" spans="1:5" ht="15" customHeight="1">
      <c r="A106" s="93">
        <v>43858</v>
      </c>
      <c r="B106" s="136">
        <v>185</v>
      </c>
      <c r="C106" s="136">
        <v>0</v>
      </c>
      <c r="D106" s="136">
        <v>65000</v>
      </c>
      <c r="E106" s="136">
        <f t="shared" si="3"/>
        <v>65185</v>
      </c>
    </row>
    <row r="107" spans="1:5" ht="15" customHeight="1">
      <c r="A107" s="93">
        <v>43853</v>
      </c>
      <c r="B107" s="136">
        <v>150</v>
      </c>
      <c r="C107" s="136">
        <v>0</v>
      </c>
      <c r="D107" s="136">
        <v>55000</v>
      </c>
      <c r="E107" s="136">
        <f t="shared" si="3"/>
        <v>55150</v>
      </c>
    </row>
    <row r="108" spans="1:5" ht="15" customHeight="1">
      <c r="A108" s="93">
        <v>43851</v>
      </c>
      <c r="B108" s="136">
        <v>200</v>
      </c>
      <c r="C108" s="136">
        <v>0</v>
      </c>
      <c r="D108" s="136">
        <v>50000</v>
      </c>
      <c r="E108" s="136">
        <f t="shared" si="3"/>
        <v>50200</v>
      </c>
    </row>
    <row r="109" spans="1:5" ht="15" customHeight="1">
      <c r="A109" s="93">
        <v>43843</v>
      </c>
      <c r="B109" s="136">
        <v>420</v>
      </c>
      <c r="C109" s="136">
        <v>145</v>
      </c>
      <c r="D109" s="136">
        <v>0</v>
      </c>
      <c r="E109" s="136">
        <f t="shared" si="3"/>
        <v>565</v>
      </c>
    </row>
    <row r="110" spans="1:5" ht="15" customHeight="1">
      <c r="A110" s="93">
        <v>43837</v>
      </c>
      <c r="B110" s="136">
        <v>420</v>
      </c>
      <c r="C110" s="136">
        <v>450</v>
      </c>
      <c r="D110" s="136">
        <v>0</v>
      </c>
      <c r="E110" s="136">
        <f t="shared" si="3"/>
        <v>870</v>
      </c>
    </row>
    <row r="111" spans="1:5" ht="15" customHeight="1">
      <c r="A111" s="93">
        <v>43819</v>
      </c>
      <c r="B111" s="136">
        <v>465</v>
      </c>
      <c r="C111" s="136">
        <v>390</v>
      </c>
      <c r="D111" s="136">
        <v>0</v>
      </c>
      <c r="E111" s="136">
        <f t="shared" si="3"/>
        <v>855</v>
      </c>
    </row>
    <row r="112" spans="1:5" ht="15" customHeight="1">
      <c r="A112" s="93">
        <v>43784</v>
      </c>
      <c r="B112" s="136">
        <v>217</v>
      </c>
      <c r="C112" s="136">
        <v>869</v>
      </c>
      <c r="D112" s="136">
        <v>0</v>
      </c>
      <c r="E112" s="136">
        <f t="shared" si="3"/>
        <v>1086</v>
      </c>
    </row>
    <row r="113" spans="1:5" ht="15" customHeight="1">
      <c r="A113" s="93">
        <v>43773</v>
      </c>
      <c r="B113" s="136">
        <v>454</v>
      </c>
      <c r="C113" s="136">
        <v>1061</v>
      </c>
      <c r="D113" s="136">
        <v>0</v>
      </c>
      <c r="E113" s="136">
        <f t="shared" si="3"/>
        <v>1515</v>
      </c>
    </row>
    <row r="114" spans="1:5" ht="15" customHeight="1">
      <c r="A114" s="93">
        <v>43739</v>
      </c>
      <c r="B114" s="136">
        <v>225</v>
      </c>
      <c r="C114" s="136">
        <v>150</v>
      </c>
      <c r="D114" s="136">
        <v>0</v>
      </c>
      <c r="E114" s="136">
        <f t="shared" si="3"/>
        <v>375</v>
      </c>
    </row>
    <row r="115" spans="1:5" ht="15" customHeight="1">
      <c r="A115" s="93">
        <v>43710</v>
      </c>
      <c r="B115" s="136">
        <v>240</v>
      </c>
      <c r="C115" s="136">
        <v>0</v>
      </c>
      <c r="D115" s="136">
        <v>0</v>
      </c>
      <c r="E115" s="136">
        <f t="shared" ref="E115:E121" si="4">SUM(B115:D115)</f>
        <v>240</v>
      </c>
    </row>
    <row r="116" spans="1:5" ht="15" customHeight="1">
      <c r="A116" s="93">
        <v>43683</v>
      </c>
      <c r="B116" s="136">
        <v>693</v>
      </c>
      <c r="C116" s="136">
        <v>567</v>
      </c>
      <c r="D116" s="136">
        <v>0</v>
      </c>
      <c r="E116" s="136">
        <f t="shared" si="4"/>
        <v>1260</v>
      </c>
    </row>
    <row r="117" spans="1:5" ht="15" customHeight="1">
      <c r="A117" s="93">
        <v>43649</v>
      </c>
      <c r="B117" s="136">
        <v>3264</v>
      </c>
      <c r="C117" s="136">
        <v>4896</v>
      </c>
      <c r="D117" s="136">
        <v>0</v>
      </c>
      <c r="E117" s="136">
        <f t="shared" si="4"/>
        <v>8160</v>
      </c>
    </row>
    <row r="118" spans="1:5" ht="15" customHeight="1">
      <c r="A118" s="93">
        <v>43621</v>
      </c>
      <c r="B118" s="136">
        <v>1742</v>
      </c>
      <c r="C118" s="136">
        <v>2613</v>
      </c>
      <c r="D118" s="136">
        <v>0</v>
      </c>
      <c r="E118" s="136">
        <f t="shared" si="4"/>
        <v>4355</v>
      </c>
    </row>
    <row r="119" spans="1:5" ht="15" customHeight="1">
      <c r="A119" s="93">
        <v>43593</v>
      </c>
      <c r="B119" s="136">
        <v>0</v>
      </c>
      <c r="C119" s="136">
        <v>0</v>
      </c>
      <c r="D119" s="136">
        <v>0</v>
      </c>
      <c r="E119" s="136">
        <f t="shared" si="4"/>
        <v>0</v>
      </c>
    </row>
    <row r="120" spans="1:5" ht="15" customHeight="1">
      <c r="A120" s="93">
        <v>43563</v>
      </c>
      <c r="B120" s="136">
        <v>1715</v>
      </c>
      <c r="C120" s="136">
        <v>735</v>
      </c>
      <c r="D120" s="136">
        <v>0</v>
      </c>
      <c r="E120" s="136">
        <f t="shared" si="4"/>
        <v>2450</v>
      </c>
    </row>
    <row r="121" spans="1:5" ht="15" customHeight="1">
      <c r="A121" s="93">
        <v>43535</v>
      </c>
      <c r="B121" s="136">
        <v>1524</v>
      </c>
      <c r="C121" s="136">
        <v>1016</v>
      </c>
      <c r="D121" s="136">
        <v>0</v>
      </c>
      <c r="E121" s="136">
        <f t="shared" si="4"/>
        <v>2540</v>
      </c>
    </row>
    <row r="122" spans="1:5" ht="15" customHeight="1">
      <c r="A122" s="93">
        <v>43504</v>
      </c>
      <c r="B122" s="136">
        <v>1138</v>
      </c>
      <c r="C122" s="136">
        <v>487</v>
      </c>
      <c r="D122" s="136">
        <v>0</v>
      </c>
      <c r="E122" s="136">
        <f t="shared" ref="E122:E129" si="5">SUM(B122:D122)</f>
        <v>1625</v>
      </c>
    </row>
    <row r="123" spans="1:5" ht="15" customHeight="1">
      <c r="A123" s="93">
        <v>43488</v>
      </c>
      <c r="B123" s="136">
        <v>640</v>
      </c>
      <c r="C123" s="136">
        <v>580</v>
      </c>
      <c r="D123" s="136">
        <v>0</v>
      </c>
      <c r="E123" s="136">
        <f t="shared" si="5"/>
        <v>1220</v>
      </c>
    </row>
    <row r="124" spans="1:5">
      <c r="A124" s="93">
        <v>43480</v>
      </c>
      <c r="B124" s="136">
        <v>695</v>
      </c>
      <c r="C124" s="136">
        <v>215</v>
      </c>
      <c r="D124" s="136">
        <v>600</v>
      </c>
      <c r="E124" s="136">
        <f t="shared" si="5"/>
        <v>1510</v>
      </c>
    </row>
    <row r="125" spans="1:5">
      <c r="A125" s="93">
        <v>43474</v>
      </c>
      <c r="B125" s="136">
        <v>492</v>
      </c>
      <c r="C125" s="136">
        <v>379</v>
      </c>
      <c r="D125" s="136">
        <v>510</v>
      </c>
      <c r="E125" s="136">
        <f t="shared" si="5"/>
        <v>1381</v>
      </c>
    </row>
    <row r="126" spans="1:5">
      <c r="A126" s="93">
        <v>43452</v>
      </c>
      <c r="B126" s="136">
        <v>332</v>
      </c>
      <c r="C126" s="136">
        <v>368</v>
      </c>
      <c r="D126" s="136">
        <v>0</v>
      </c>
      <c r="E126" s="136">
        <f t="shared" si="5"/>
        <v>700</v>
      </c>
    </row>
    <row r="127" spans="1:5">
      <c r="A127" s="93">
        <v>43425</v>
      </c>
      <c r="B127" s="136">
        <v>431</v>
      </c>
      <c r="C127" s="136">
        <v>43</v>
      </c>
      <c r="D127" s="136">
        <v>0</v>
      </c>
      <c r="E127" s="136">
        <f t="shared" si="5"/>
        <v>474</v>
      </c>
    </row>
    <row r="128" spans="1:5">
      <c r="A128" s="93">
        <v>43396</v>
      </c>
      <c r="B128" s="136">
        <v>810</v>
      </c>
      <c r="C128" s="136">
        <v>43</v>
      </c>
      <c r="D128" s="136">
        <v>0</v>
      </c>
      <c r="E128" s="136">
        <f t="shared" si="5"/>
        <v>853</v>
      </c>
    </row>
    <row r="129" spans="1:5">
      <c r="A129" s="93">
        <v>43378</v>
      </c>
      <c r="B129" s="136">
        <v>348</v>
      </c>
      <c r="C129" s="136">
        <v>0</v>
      </c>
      <c r="D129" s="136">
        <v>0</v>
      </c>
      <c r="E129" s="136">
        <f t="shared" si="5"/>
        <v>348</v>
      </c>
    </row>
    <row r="130" spans="1:5">
      <c r="A130" s="93">
        <v>43368</v>
      </c>
      <c r="B130" s="136">
        <v>0</v>
      </c>
      <c r="C130" s="136">
        <v>0</v>
      </c>
      <c r="D130" s="136">
        <v>0</v>
      </c>
      <c r="E130" s="136">
        <v>0</v>
      </c>
    </row>
    <row r="131" spans="1:5">
      <c r="A131" s="93">
        <v>43328</v>
      </c>
      <c r="B131" s="136">
        <v>0</v>
      </c>
      <c r="C131" s="136">
        <v>0</v>
      </c>
      <c r="D131" s="136">
        <v>0</v>
      </c>
      <c r="E131" s="136">
        <f>SUM(B131:D131)</f>
        <v>0</v>
      </c>
    </row>
    <row r="132" spans="1:5">
      <c r="A132" s="93">
        <v>43283</v>
      </c>
      <c r="B132" s="136">
        <v>4100</v>
      </c>
      <c r="C132" s="136">
        <v>3120</v>
      </c>
      <c r="D132" s="136">
        <v>0</v>
      </c>
      <c r="E132" s="136">
        <f>SUM(B132:D132)</f>
        <v>7220</v>
      </c>
    </row>
    <row r="133" spans="1:5">
      <c r="A133" s="63">
        <v>43255</v>
      </c>
      <c r="B133" s="64">
        <v>462</v>
      </c>
      <c r="C133" s="64">
        <v>130</v>
      </c>
      <c r="D133" s="64">
        <v>0</v>
      </c>
      <c r="E133" s="64">
        <v>592</v>
      </c>
    </row>
    <row r="134" spans="1:5">
      <c r="A134" s="93">
        <v>43221</v>
      </c>
      <c r="B134" s="136">
        <v>804</v>
      </c>
      <c r="C134" s="136">
        <v>344</v>
      </c>
      <c r="D134" s="136">
        <v>0</v>
      </c>
      <c r="E134" s="136">
        <f>SUM(B134:D134)</f>
        <v>1148</v>
      </c>
    </row>
    <row r="135" spans="1:5">
      <c r="A135" s="93">
        <v>43195</v>
      </c>
      <c r="B135" s="136">
        <v>1603</v>
      </c>
      <c r="C135" s="136">
        <v>477</v>
      </c>
      <c r="D135" s="136">
        <v>0</v>
      </c>
      <c r="E135" s="136">
        <f>SUM(B135:D135)</f>
        <v>2080</v>
      </c>
    </row>
    <row r="136" spans="1:5">
      <c r="A136" s="93">
        <v>43165</v>
      </c>
      <c r="B136" s="136">
        <v>1085</v>
      </c>
      <c r="C136" s="136">
        <v>120</v>
      </c>
      <c r="D136" s="136">
        <v>0</v>
      </c>
      <c r="E136" s="136">
        <f t="shared" ref="E136:E141" si="6">SUM(B136:D136)</f>
        <v>1205</v>
      </c>
    </row>
    <row r="137" spans="1:5">
      <c r="A137" s="93">
        <v>43159</v>
      </c>
      <c r="B137" s="136">
        <v>664</v>
      </c>
      <c r="C137" s="136">
        <v>166</v>
      </c>
      <c r="D137" s="136">
        <v>0</v>
      </c>
      <c r="E137" s="136">
        <f t="shared" si="6"/>
        <v>830</v>
      </c>
    </row>
    <row r="138" spans="1:5">
      <c r="A138" s="93">
        <v>43153</v>
      </c>
      <c r="B138" s="136">
        <v>965</v>
      </c>
      <c r="C138" s="136">
        <v>110</v>
      </c>
      <c r="D138" s="136">
        <v>0</v>
      </c>
      <c r="E138" s="136">
        <f t="shared" si="6"/>
        <v>1075</v>
      </c>
    </row>
    <row r="139" spans="1:5">
      <c r="A139" s="93">
        <v>43145</v>
      </c>
      <c r="B139" s="136">
        <v>45</v>
      </c>
      <c r="C139" s="136">
        <v>0</v>
      </c>
      <c r="D139" s="136">
        <v>50</v>
      </c>
      <c r="E139" s="136">
        <f t="shared" si="6"/>
        <v>95</v>
      </c>
    </row>
    <row r="140" spans="1:5">
      <c r="A140" s="93">
        <v>43136</v>
      </c>
      <c r="B140" s="136">
        <v>300</v>
      </c>
      <c r="C140" s="136">
        <v>0</v>
      </c>
      <c r="D140" s="136">
        <v>3000</v>
      </c>
      <c r="E140" s="136">
        <f t="shared" si="6"/>
        <v>3300</v>
      </c>
    </row>
    <row r="141" spans="1:5">
      <c r="A141" s="93">
        <v>43129</v>
      </c>
      <c r="B141" s="136">
        <v>50</v>
      </c>
      <c r="C141" s="136">
        <v>0</v>
      </c>
      <c r="D141" s="136">
        <v>14500</v>
      </c>
      <c r="E141" s="136">
        <f t="shared" si="6"/>
        <v>14550</v>
      </c>
    </row>
    <row r="142" spans="1:5">
      <c r="A142" s="93">
        <v>43118</v>
      </c>
      <c r="B142" s="136">
        <v>390</v>
      </c>
      <c r="C142" s="136">
        <v>0</v>
      </c>
      <c r="D142" s="136">
        <v>19110</v>
      </c>
      <c r="E142" s="136">
        <f t="shared" ref="E142:E147" si="7">SUM(B142:D142)</f>
        <v>19500</v>
      </c>
    </row>
    <row r="143" spans="1:5">
      <c r="A143" s="93">
        <v>43103</v>
      </c>
      <c r="B143" s="136">
        <v>305</v>
      </c>
      <c r="C143" s="136">
        <v>0</v>
      </c>
      <c r="D143" s="136">
        <v>5790</v>
      </c>
      <c r="E143" s="136">
        <f t="shared" si="7"/>
        <v>6095</v>
      </c>
    </row>
    <row r="144" spans="1:5">
      <c r="A144" s="93">
        <v>43073</v>
      </c>
      <c r="B144" s="136">
        <v>625</v>
      </c>
      <c r="C144" s="136">
        <v>0</v>
      </c>
      <c r="D144" s="136">
        <v>0</v>
      </c>
      <c r="E144" s="136">
        <f t="shared" si="7"/>
        <v>625</v>
      </c>
    </row>
    <row r="145" spans="1:5">
      <c r="A145" s="93">
        <v>43041</v>
      </c>
      <c r="B145" s="136">
        <v>736</v>
      </c>
      <c r="C145" s="136">
        <v>0</v>
      </c>
      <c r="D145" s="136">
        <v>0</v>
      </c>
      <c r="E145" s="136">
        <f t="shared" si="7"/>
        <v>736</v>
      </c>
    </row>
    <row r="146" spans="1:5">
      <c r="A146" s="93">
        <v>43011</v>
      </c>
      <c r="B146" s="136">
        <v>568</v>
      </c>
      <c r="C146" s="136">
        <v>0</v>
      </c>
      <c r="D146" s="136">
        <v>0</v>
      </c>
      <c r="E146" s="136">
        <f t="shared" si="7"/>
        <v>568</v>
      </c>
    </row>
    <row r="147" spans="1:5">
      <c r="A147" s="93">
        <v>42982</v>
      </c>
      <c r="B147" s="136">
        <v>350</v>
      </c>
      <c r="C147" s="136">
        <v>0</v>
      </c>
      <c r="D147" s="136">
        <v>0</v>
      </c>
      <c r="E147" s="136">
        <f t="shared" si="7"/>
        <v>350</v>
      </c>
    </row>
    <row r="148" spans="1:5">
      <c r="A148" s="93">
        <v>42969</v>
      </c>
      <c r="B148" s="136">
        <v>360</v>
      </c>
      <c r="C148" s="136">
        <v>90</v>
      </c>
      <c r="D148" s="136">
        <v>0</v>
      </c>
      <c r="E148" s="136">
        <f t="shared" ref="E148:E153" si="8">SUM(B148:D148)</f>
        <v>450</v>
      </c>
    </row>
    <row r="149" spans="1:5">
      <c r="A149" s="93">
        <v>42949</v>
      </c>
      <c r="B149" s="136">
        <v>800</v>
      </c>
      <c r="C149" s="136">
        <v>1200</v>
      </c>
      <c r="D149" s="136">
        <v>0</v>
      </c>
      <c r="E149" s="136">
        <f t="shared" si="8"/>
        <v>2000</v>
      </c>
    </row>
    <row r="150" spans="1:5">
      <c r="A150" s="93">
        <v>42934</v>
      </c>
      <c r="B150" s="136">
        <v>960</v>
      </c>
      <c r="C150" s="136">
        <v>640</v>
      </c>
      <c r="D150" s="136"/>
      <c r="E150" s="136">
        <f t="shared" si="8"/>
        <v>1600</v>
      </c>
    </row>
    <row r="151" spans="1:5">
      <c r="A151" s="93">
        <v>42920</v>
      </c>
      <c r="B151" s="136">
        <v>430</v>
      </c>
      <c r="C151" s="136">
        <v>600</v>
      </c>
      <c r="D151" s="136">
        <v>0</v>
      </c>
      <c r="E151" s="136">
        <f t="shared" si="8"/>
        <v>1030</v>
      </c>
    </row>
    <row r="152" spans="1:5">
      <c r="A152" s="93">
        <v>42907</v>
      </c>
      <c r="B152" s="136">
        <v>900</v>
      </c>
      <c r="C152" s="136">
        <v>300</v>
      </c>
      <c r="D152" s="136">
        <v>0</v>
      </c>
      <c r="E152" s="136">
        <f t="shared" si="8"/>
        <v>1200</v>
      </c>
    </row>
    <row r="153" spans="1:5">
      <c r="A153" s="93">
        <v>42893</v>
      </c>
      <c r="B153" s="136">
        <v>570</v>
      </c>
      <c r="C153" s="136">
        <v>2280</v>
      </c>
      <c r="D153" s="136">
        <v>0</v>
      </c>
      <c r="E153" s="136">
        <f t="shared" si="8"/>
        <v>2850</v>
      </c>
    </row>
    <row r="154" spans="1:5">
      <c r="A154" s="93">
        <v>42881</v>
      </c>
      <c r="B154" s="136">
        <v>490</v>
      </c>
      <c r="C154" s="136">
        <v>210</v>
      </c>
      <c r="D154" s="136">
        <v>0</v>
      </c>
      <c r="E154" s="136">
        <v>700</v>
      </c>
    </row>
    <row r="155" spans="1:5">
      <c r="A155" s="93">
        <v>42867</v>
      </c>
      <c r="B155" s="136">
        <v>0</v>
      </c>
      <c r="C155" s="136">
        <v>0</v>
      </c>
      <c r="D155" s="136">
        <v>0</v>
      </c>
      <c r="E155" s="136">
        <f>SUM(B155:D155)</f>
        <v>0</v>
      </c>
    </row>
    <row r="156" spans="1:5">
      <c r="A156" s="93">
        <v>42853</v>
      </c>
      <c r="B156" s="136">
        <v>0</v>
      </c>
      <c r="C156" s="136">
        <v>0</v>
      </c>
      <c r="D156" s="136">
        <v>0</v>
      </c>
      <c r="E156" s="136">
        <f>SUM(B156:D156)</f>
        <v>0</v>
      </c>
    </row>
    <row r="157" spans="1:5">
      <c r="A157" s="63">
        <v>42838</v>
      </c>
      <c r="B157" s="64">
        <v>1000</v>
      </c>
      <c r="C157" s="64">
        <v>300</v>
      </c>
      <c r="D157" s="64">
        <v>0</v>
      </c>
      <c r="E157" s="64">
        <v>1300</v>
      </c>
    </row>
    <row r="158" spans="1:5">
      <c r="A158" s="63">
        <v>42822</v>
      </c>
      <c r="B158" s="64">
        <v>1000</v>
      </c>
      <c r="C158" s="64">
        <v>40</v>
      </c>
      <c r="D158" s="64">
        <v>0</v>
      </c>
      <c r="E158" s="64">
        <v>1040</v>
      </c>
    </row>
    <row r="159" spans="1:5">
      <c r="A159" s="63">
        <v>42809</v>
      </c>
      <c r="B159" s="64">
        <v>1100</v>
      </c>
      <c r="C159" s="64">
        <v>0</v>
      </c>
      <c r="D159" s="64">
        <v>0</v>
      </c>
      <c r="E159" s="64">
        <v>1100</v>
      </c>
    </row>
    <row r="160" spans="1:5">
      <c r="A160" s="93">
        <v>42801</v>
      </c>
      <c r="B160" s="136">
        <v>540</v>
      </c>
      <c r="C160" s="136">
        <v>60</v>
      </c>
      <c r="D160" s="136">
        <v>0</v>
      </c>
      <c r="E160" s="136">
        <f>SUM(B160:D160)</f>
        <v>600</v>
      </c>
    </row>
    <row r="161" spans="1:5">
      <c r="A161" s="93">
        <v>42783</v>
      </c>
      <c r="B161" s="136">
        <v>500</v>
      </c>
      <c r="C161" s="136">
        <v>0</v>
      </c>
      <c r="D161" s="136"/>
      <c r="E161" s="136">
        <f t="shared" ref="E161:E166" si="9">SUM(B161:D161)</f>
        <v>500</v>
      </c>
    </row>
    <row r="162" spans="1:5">
      <c r="A162" s="93">
        <v>42766</v>
      </c>
      <c r="B162" s="136">
        <v>473</v>
      </c>
      <c r="C162" s="136">
        <v>0</v>
      </c>
      <c r="D162" s="136">
        <v>0</v>
      </c>
      <c r="E162" s="136">
        <f t="shared" si="9"/>
        <v>473</v>
      </c>
    </row>
    <row r="163" spans="1:5">
      <c r="A163" s="93">
        <v>42744</v>
      </c>
      <c r="B163" s="136">
        <v>1500</v>
      </c>
      <c r="C163" s="136">
        <v>0</v>
      </c>
      <c r="D163" s="136">
        <v>0</v>
      </c>
      <c r="E163" s="136">
        <f t="shared" si="9"/>
        <v>1500</v>
      </c>
    </row>
    <row r="164" spans="1:5">
      <c r="A164" s="93">
        <v>42710</v>
      </c>
      <c r="B164" s="136">
        <v>504</v>
      </c>
      <c r="C164" s="136">
        <v>0</v>
      </c>
      <c r="D164" s="136">
        <v>0</v>
      </c>
      <c r="E164" s="136">
        <f t="shared" si="9"/>
        <v>504</v>
      </c>
    </row>
    <row r="165" spans="1:5">
      <c r="A165" s="93">
        <v>42697</v>
      </c>
      <c r="B165" s="136">
        <v>534</v>
      </c>
      <c r="C165" s="136">
        <v>0</v>
      </c>
      <c r="D165" s="136">
        <v>0</v>
      </c>
      <c r="E165" s="136">
        <f t="shared" si="9"/>
        <v>534</v>
      </c>
    </row>
    <row r="166" spans="1:5">
      <c r="A166" s="93">
        <v>42683</v>
      </c>
      <c r="B166" s="136">
        <v>284</v>
      </c>
      <c r="C166" s="136">
        <v>0</v>
      </c>
      <c r="D166" s="136">
        <v>0</v>
      </c>
      <c r="E166" s="136">
        <f t="shared" si="9"/>
        <v>284</v>
      </c>
    </row>
    <row r="167" spans="1:5">
      <c r="A167" s="93">
        <v>42669</v>
      </c>
      <c r="B167" s="136">
        <v>168</v>
      </c>
      <c r="C167" s="136">
        <v>0</v>
      </c>
      <c r="D167" s="136">
        <v>0</v>
      </c>
      <c r="E167" s="136">
        <f t="shared" ref="E167:E172" si="10">SUM(B167:D167)</f>
        <v>168</v>
      </c>
    </row>
    <row r="168" spans="1:5">
      <c r="A168" s="93">
        <v>42654</v>
      </c>
      <c r="B168" s="136">
        <v>0</v>
      </c>
      <c r="C168" s="136">
        <v>0</v>
      </c>
      <c r="D168" s="136">
        <v>0</v>
      </c>
      <c r="E168" s="136">
        <f t="shared" si="10"/>
        <v>0</v>
      </c>
    </row>
    <row r="169" spans="1:5">
      <c r="A169" s="93">
        <v>42642</v>
      </c>
      <c r="B169" s="136">
        <v>0</v>
      </c>
      <c r="C169" s="136">
        <v>0</v>
      </c>
      <c r="D169" s="136">
        <v>0</v>
      </c>
      <c r="E169" s="136">
        <f t="shared" si="10"/>
        <v>0</v>
      </c>
    </row>
    <row r="170" spans="1:5">
      <c r="A170" s="93">
        <v>42628</v>
      </c>
      <c r="B170" s="136">
        <v>0</v>
      </c>
      <c r="C170" s="136">
        <v>0</v>
      </c>
      <c r="D170" s="136">
        <v>0</v>
      </c>
      <c r="E170" s="136">
        <f t="shared" si="10"/>
        <v>0</v>
      </c>
    </row>
    <row r="171" spans="1:5">
      <c r="A171" s="93">
        <v>42614</v>
      </c>
      <c r="B171" s="136">
        <v>0</v>
      </c>
      <c r="C171" s="136">
        <v>0</v>
      </c>
      <c r="D171" s="136">
        <v>0</v>
      </c>
      <c r="E171" s="136">
        <f t="shared" si="10"/>
        <v>0</v>
      </c>
    </row>
    <row r="172" spans="1:5">
      <c r="A172" s="93">
        <v>42600</v>
      </c>
      <c r="B172" s="136">
        <v>0</v>
      </c>
      <c r="C172" s="136">
        <v>0</v>
      </c>
      <c r="D172" s="136">
        <v>0</v>
      </c>
      <c r="E172" s="136">
        <f t="shared" si="10"/>
        <v>0</v>
      </c>
    </row>
    <row r="173" spans="1:5">
      <c r="A173" s="93">
        <v>42586</v>
      </c>
      <c r="B173" s="136">
        <v>207</v>
      </c>
      <c r="C173" s="136">
        <v>0</v>
      </c>
      <c r="D173" s="136">
        <v>0</v>
      </c>
      <c r="E173" s="136">
        <f t="shared" ref="E173:E178" si="11">SUM(B173:D173)</f>
        <v>207</v>
      </c>
    </row>
    <row r="174" spans="1:5">
      <c r="A174" s="93">
        <v>42572</v>
      </c>
      <c r="B174" s="136">
        <v>0</v>
      </c>
      <c r="C174" s="136">
        <v>0</v>
      </c>
      <c r="D174" s="136">
        <v>0</v>
      </c>
      <c r="E174" s="136">
        <f t="shared" si="11"/>
        <v>0</v>
      </c>
    </row>
    <row r="175" spans="1:5">
      <c r="A175" s="93">
        <v>42558</v>
      </c>
      <c r="B175" s="136">
        <v>2240</v>
      </c>
      <c r="C175" s="136">
        <v>960</v>
      </c>
      <c r="D175" s="136">
        <v>0</v>
      </c>
      <c r="E175" s="136">
        <f t="shared" si="11"/>
        <v>3200</v>
      </c>
    </row>
    <row r="176" spans="1:5">
      <c r="A176" s="93">
        <v>42544</v>
      </c>
      <c r="B176" s="136">
        <v>4060</v>
      </c>
      <c r="C176" s="136">
        <v>1740</v>
      </c>
      <c r="D176" s="136">
        <v>0</v>
      </c>
      <c r="E176" s="136">
        <f t="shared" si="11"/>
        <v>5800</v>
      </c>
    </row>
    <row r="177" spans="1:5">
      <c r="A177" s="93">
        <v>42530</v>
      </c>
      <c r="B177" s="136">
        <v>2080</v>
      </c>
      <c r="C177" s="136">
        <v>520</v>
      </c>
      <c r="D177" s="136">
        <v>0</v>
      </c>
      <c r="E177" s="136">
        <f t="shared" si="11"/>
        <v>2600</v>
      </c>
    </row>
    <row r="178" spans="1:5">
      <c r="A178" s="93">
        <v>42510</v>
      </c>
      <c r="B178" s="136">
        <v>0</v>
      </c>
      <c r="C178" s="136">
        <v>0</v>
      </c>
      <c r="D178" s="136">
        <v>0</v>
      </c>
      <c r="E178" s="136">
        <f t="shared" si="11"/>
        <v>0</v>
      </c>
    </row>
    <row r="179" spans="1:5">
      <c r="A179" s="93">
        <v>42495</v>
      </c>
      <c r="B179" s="136">
        <v>1300</v>
      </c>
      <c r="C179" s="136">
        <v>1300</v>
      </c>
      <c r="D179" s="136">
        <v>0</v>
      </c>
      <c r="E179" s="136">
        <f t="shared" ref="E179:E184" si="12">SUM(B179:D179)</f>
        <v>2600</v>
      </c>
    </row>
    <row r="180" spans="1:5">
      <c r="A180" s="93">
        <v>42480</v>
      </c>
      <c r="B180" s="136">
        <v>0</v>
      </c>
      <c r="C180" s="136">
        <v>0</v>
      </c>
      <c r="D180" s="136">
        <v>0</v>
      </c>
      <c r="E180" s="136">
        <f t="shared" si="12"/>
        <v>0</v>
      </c>
    </row>
    <row r="181" spans="1:5">
      <c r="A181" s="93">
        <v>42468</v>
      </c>
      <c r="B181" s="136">
        <v>0</v>
      </c>
      <c r="C181" s="136">
        <v>0</v>
      </c>
      <c r="D181" s="136">
        <v>0</v>
      </c>
      <c r="E181" s="136">
        <f t="shared" si="12"/>
        <v>0</v>
      </c>
    </row>
    <row r="182" spans="1:5">
      <c r="A182" s="93">
        <v>42459</v>
      </c>
      <c r="B182" s="136">
        <v>0</v>
      </c>
      <c r="C182" s="136">
        <v>0</v>
      </c>
      <c r="D182" s="136">
        <v>0</v>
      </c>
      <c r="E182" s="136">
        <f t="shared" si="12"/>
        <v>0</v>
      </c>
    </row>
    <row r="183" spans="1:5">
      <c r="A183" s="93">
        <v>42452</v>
      </c>
      <c r="B183" s="136">
        <v>880</v>
      </c>
      <c r="C183" s="136">
        <v>1320</v>
      </c>
      <c r="D183" s="136">
        <v>0</v>
      </c>
      <c r="E183" s="136">
        <f t="shared" si="12"/>
        <v>2200</v>
      </c>
    </row>
    <row r="184" spans="1:5">
      <c r="A184" s="93">
        <v>42439</v>
      </c>
      <c r="B184" s="136">
        <v>1400</v>
      </c>
      <c r="C184" s="136">
        <v>600</v>
      </c>
      <c r="D184" s="136">
        <v>0</v>
      </c>
      <c r="E184" s="136">
        <f t="shared" si="12"/>
        <v>2000</v>
      </c>
    </row>
    <row r="185" spans="1:5">
      <c r="A185" s="93">
        <v>42425</v>
      </c>
      <c r="B185" s="136">
        <v>336</v>
      </c>
      <c r="C185" s="136">
        <v>224</v>
      </c>
      <c r="D185" s="136">
        <v>0</v>
      </c>
      <c r="E185" s="136">
        <f t="shared" ref="E185:E190" si="13">SUM(B185:D185)</f>
        <v>560</v>
      </c>
    </row>
    <row r="186" spans="1:5">
      <c r="A186" s="93">
        <v>42416</v>
      </c>
      <c r="B186" s="136">
        <v>150</v>
      </c>
      <c r="C186" s="136">
        <v>0</v>
      </c>
      <c r="D186" s="136">
        <v>0</v>
      </c>
      <c r="E186" s="136">
        <f t="shared" si="13"/>
        <v>150</v>
      </c>
    </row>
    <row r="187" spans="1:5">
      <c r="A187" s="93">
        <v>42404</v>
      </c>
      <c r="B187" s="136">
        <v>0</v>
      </c>
      <c r="C187" s="136">
        <v>0</v>
      </c>
      <c r="D187" s="136">
        <v>0</v>
      </c>
      <c r="E187" s="136">
        <f t="shared" si="13"/>
        <v>0</v>
      </c>
    </row>
    <row r="188" spans="1:5">
      <c r="A188" s="93">
        <v>42394</v>
      </c>
      <c r="B188" s="136">
        <v>12</v>
      </c>
      <c r="C188" s="136">
        <v>0</v>
      </c>
      <c r="D188" s="136">
        <v>0</v>
      </c>
      <c r="E188" s="136">
        <f t="shared" si="13"/>
        <v>12</v>
      </c>
    </row>
    <row r="189" spans="1:5">
      <c r="A189" s="93">
        <v>42387</v>
      </c>
      <c r="B189" s="136">
        <v>25</v>
      </c>
      <c r="C189" s="136">
        <v>0</v>
      </c>
      <c r="D189" s="136">
        <v>0</v>
      </c>
      <c r="E189" s="136">
        <f t="shared" si="13"/>
        <v>25</v>
      </c>
    </row>
    <row r="190" spans="1:5">
      <c r="A190" s="93">
        <v>42375</v>
      </c>
      <c r="B190" s="136">
        <v>60</v>
      </c>
      <c r="C190" s="136">
        <v>30</v>
      </c>
      <c r="D190" s="136">
        <v>0</v>
      </c>
      <c r="E190" s="136">
        <f t="shared" si="13"/>
        <v>90</v>
      </c>
    </row>
    <row r="191" spans="1:5">
      <c r="A191" s="93">
        <v>42360</v>
      </c>
      <c r="B191" s="136">
        <v>0</v>
      </c>
      <c r="C191" s="136">
        <v>0</v>
      </c>
      <c r="D191" s="136">
        <v>0</v>
      </c>
      <c r="E191" s="136">
        <f t="shared" ref="E191:E196" si="14">SUM(B191:D191)</f>
        <v>0</v>
      </c>
    </row>
    <row r="192" spans="1:5">
      <c r="A192" s="93">
        <v>42346</v>
      </c>
      <c r="B192" s="136">
        <v>150</v>
      </c>
      <c r="C192" s="136">
        <v>0</v>
      </c>
      <c r="D192" s="136">
        <v>0</v>
      </c>
      <c r="E192" s="136">
        <f t="shared" si="14"/>
        <v>150</v>
      </c>
    </row>
    <row r="193" spans="1:5">
      <c r="A193" s="93">
        <v>42326</v>
      </c>
      <c r="B193" s="136">
        <v>0</v>
      </c>
      <c r="C193" s="136">
        <v>0</v>
      </c>
      <c r="D193" s="136">
        <v>0</v>
      </c>
      <c r="E193" s="136">
        <f t="shared" si="14"/>
        <v>0</v>
      </c>
    </row>
    <row r="194" spans="1:5">
      <c r="A194" s="93">
        <v>42312</v>
      </c>
      <c r="B194" s="136">
        <v>0</v>
      </c>
      <c r="C194" s="136">
        <v>0</v>
      </c>
      <c r="D194" s="136">
        <v>0</v>
      </c>
      <c r="E194" s="136">
        <f t="shared" si="14"/>
        <v>0</v>
      </c>
    </row>
    <row r="195" spans="1:5">
      <c r="A195" s="93">
        <v>42298</v>
      </c>
      <c r="B195" s="136">
        <v>122</v>
      </c>
      <c r="C195" s="136">
        <v>32</v>
      </c>
      <c r="D195" s="136">
        <v>0</v>
      </c>
      <c r="E195" s="136">
        <f t="shared" si="14"/>
        <v>154</v>
      </c>
    </row>
    <row r="196" spans="1:5">
      <c r="A196" s="93">
        <v>42286</v>
      </c>
      <c r="B196" s="136">
        <v>420</v>
      </c>
      <c r="C196" s="136">
        <v>180</v>
      </c>
      <c r="D196" s="136">
        <v>0</v>
      </c>
      <c r="E196" s="136">
        <f t="shared" si="14"/>
        <v>600</v>
      </c>
    </row>
    <row r="197" spans="1:5">
      <c r="A197" s="93">
        <v>42268</v>
      </c>
      <c r="B197" s="136">
        <v>600</v>
      </c>
      <c r="C197" s="136">
        <v>900</v>
      </c>
      <c r="D197" s="136">
        <v>0</v>
      </c>
      <c r="E197" s="136">
        <f t="shared" ref="E197:E202" si="15">SUM(B197:D197)</f>
        <v>1500</v>
      </c>
    </row>
    <row r="198" spans="1:5">
      <c r="A198" s="93">
        <v>42257</v>
      </c>
      <c r="B198" s="136">
        <v>350</v>
      </c>
      <c r="C198" s="136">
        <v>150</v>
      </c>
      <c r="D198" s="136">
        <v>0</v>
      </c>
      <c r="E198" s="136">
        <f t="shared" si="15"/>
        <v>500</v>
      </c>
    </row>
    <row r="199" spans="1:5">
      <c r="A199" s="93">
        <v>42240</v>
      </c>
      <c r="B199" s="136">
        <v>1000</v>
      </c>
      <c r="C199" s="136">
        <v>200</v>
      </c>
      <c r="D199" s="136">
        <v>0</v>
      </c>
      <c r="E199" s="136">
        <f t="shared" si="15"/>
        <v>1200</v>
      </c>
    </row>
    <row r="200" spans="1:5">
      <c r="A200" s="93">
        <v>42227</v>
      </c>
      <c r="B200" s="136">
        <v>2000</v>
      </c>
      <c r="C200" s="136">
        <v>1000</v>
      </c>
      <c r="D200" s="136">
        <v>0</v>
      </c>
      <c r="E200" s="136">
        <f t="shared" si="15"/>
        <v>3000</v>
      </c>
    </row>
    <row r="201" spans="1:5">
      <c r="A201" s="93">
        <v>42216</v>
      </c>
      <c r="B201" s="136">
        <v>4200</v>
      </c>
      <c r="C201" s="136">
        <v>1800</v>
      </c>
      <c r="D201" s="136">
        <v>0</v>
      </c>
      <c r="E201" s="136">
        <f t="shared" si="15"/>
        <v>6000</v>
      </c>
    </row>
    <row r="202" spans="1:5">
      <c r="A202" s="93">
        <v>42199</v>
      </c>
      <c r="B202" s="136">
        <v>1800</v>
      </c>
      <c r="C202" s="136">
        <v>1200</v>
      </c>
      <c r="D202" s="136">
        <v>0</v>
      </c>
      <c r="E202" s="136">
        <f t="shared" si="15"/>
        <v>3000</v>
      </c>
    </row>
    <row r="203" spans="1:5">
      <c r="A203" s="93">
        <v>42186</v>
      </c>
      <c r="B203" s="136">
        <v>3600</v>
      </c>
      <c r="C203" s="136">
        <v>8400</v>
      </c>
      <c r="D203" s="136">
        <v>0</v>
      </c>
      <c r="E203" s="136">
        <f t="shared" ref="E203:E208" si="16">SUM(B203:D203)</f>
        <v>12000</v>
      </c>
    </row>
    <row r="204" spans="1:5">
      <c r="A204" s="93">
        <v>42179</v>
      </c>
      <c r="B204" s="136">
        <v>2800</v>
      </c>
      <c r="C204" s="136">
        <v>11200</v>
      </c>
      <c r="D204" s="136">
        <v>0</v>
      </c>
      <c r="E204" s="136">
        <f t="shared" si="16"/>
        <v>14000</v>
      </c>
    </row>
    <row r="205" spans="1:5">
      <c r="A205" s="93">
        <v>42160</v>
      </c>
      <c r="B205" s="136">
        <v>8500</v>
      </c>
      <c r="C205" s="136">
        <v>3000</v>
      </c>
      <c r="D205" s="136">
        <v>0</v>
      </c>
      <c r="E205" s="136">
        <f t="shared" si="16"/>
        <v>11500</v>
      </c>
    </row>
    <row r="206" spans="1:5">
      <c r="A206" s="93">
        <v>42153</v>
      </c>
      <c r="B206" s="136">
        <v>11500</v>
      </c>
      <c r="C206" s="136">
        <v>500</v>
      </c>
      <c r="D206" s="136">
        <v>0</v>
      </c>
      <c r="E206" s="136">
        <f t="shared" si="16"/>
        <v>12000</v>
      </c>
    </row>
    <row r="207" spans="1:5">
      <c r="A207" s="93">
        <v>42143</v>
      </c>
      <c r="B207" s="136">
        <v>7200</v>
      </c>
      <c r="C207" s="136">
        <v>800</v>
      </c>
      <c r="D207" s="136">
        <v>0</v>
      </c>
      <c r="E207" s="136">
        <f t="shared" si="16"/>
        <v>8000</v>
      </c>
    </row>
    <row r="208" spans="1:5">
      <c r="A208" s="93">
        <v>42131</v>
      </c>
      <c r="B208" s="136">
        <v>500</v>
      </c>
      <c r="C208" s="136">
        <v>0</v>
      </c>
      <c r="D208" s="136">
        <v>0</v>
      </c>
      <c r="E208" s="136">
        <f t="shared" si="16"/>
        <v>500</v>
      </c>
    </row>
    <row r="209" spans="1:5">
      <c r="A209" s="93">
        <v>42123</v>
      </c>
      <c r="B209" s="136">
        <v>3400</v>
      </c>
      <c r="C209" s="136">
        <v>5100</v>
      </c>
      <c r="D209" s="136">
        <v>0</v>
      </c>
      <c r="E209" s="136">
        <f t="shared" ref="E209:E214" si="17">SUM(B209:D209)</f>
        <v>8500</v>
      </c>
    </row>
    <row r="210" spans="1:5">
      <c r="A210" s="93">
        <v>42111</v>
      </c>
      <c r="B210" s="136">
        <v>1600</v>
      </c>
      <c r="C210" s="136">
        <v>0</v>
      </c>
      <c r="D210" s="136">
        <v>0</v>
      </c>
      <c r="E210" s="136">
        <f t="shared" si="17"/>
        <v>1600</v>
      </c>
    </row>
    <row r="211" spans="1:5">
      <c r="A211" s="93">
        <v>42103</v>
      </c>
      <c r="B211" s="136">
        <v>900</v>
      </c>
      <c r="C211" s="136">
        <v>100</v>
      </c>
      <c r="D211" s="136">
        <v>0</v>
      </c>
      <c r="E211" s="136">
        <f t="shared" si="17"/>
        <v>1000</v>
      </c>
    </row>
    <row r="212" spans="1:5">
      <c r="A212" s="93">
        <v>42081</v>
      </c>
      <c r="B212" s="136">
        <v>100</v>
      </c>
      <c r="C212" s="136">
        <v>20</v>
      </c>
      <c r="D212" s="136">
        <v>0</v>
      </c>
      <c r="E212" s="136">
        <f t="shared" si="17"/>
        <v>120</v>
      </c>
    </row>
    <row r="213" spans="1:5">
      <c r="A213" s="93">
        <v>42072</v>
      </c>
      <c r="B213" s="136">
        <v>360</v>
      </c>
      <c r="C213" s="136">
        <v>40</v>
      </c>
      <c r="D213" s="136">
        <v>0</v>
      </c>
      <c r="E213" s="136">
        <f t="shared" si="17"/>
        <v>400</v>
      </c>
    </row>
    <row r="214" spans="1:5">
      <c r="A214" s="93">
        <v>42067</v>
      </c>
      <c r="B214" s="136">
        <v>100</v>
      </c>
      <c r="C214" s="136">
        <v>0</v>
      </c>
      <c r="D214" s="136">
        <v>0</v>
      </c>
      <c r="E214" s="136">
        <f t="shared" si="17"/>
        <v>100</v>
      </c>
    </row>
    <row r="215" spans="1:5">
      <c r="A215" s="93">
        <v>42052</v>
      </c>
      <c r="B215" s="136">
        <v>100</v>
      </c>
      <c r="C215" s="136">
        <v>0</v>
      </c>
      <c r="D215" s="136">
        <v>0</v>
      </c>
      <c r="E215" s="136">
        <v>100</v>
      </c>
    </row>
    <row r="216" spans="1:5">
      <c r="A216" s="93">
        <v>42040</v>
      </c>
      <c r="B216" s="136">
        <v>100</v>
      </c>
      <c r="C216" s="136">
        <v>0</v>
      </c>
      <c r="D216" s="136">
        <v>0</v>
      </c>
      <c r="E216" s="136">
        <f>SUM(B216:D216)</f>
        <v>100</v>
      </c>
    </row>
    <row r="217" spans="1:5">
      <c r="A217" s="93">
        <v>42024</v>
      </c>
      <c r="B217" s="136">
        <v>100</v>
      </c>
      <c r="C217" s="136">
        <v>0</v>
      </c>
      <c r="D217" s="136">
        <v>0</v>
      </c>
      <c r="E217" s="136">
        <f>SUM(B217:D217)</f>
        <v>100</v>
      </c>
    </row>
    <row r="218" spans="1:5">
      <c r="A218" s="93">
        <v>42010</v>
      </c>
      <c r="B218" s="136">
        <v>150</v>
      </c>
      <c r="C218" s="136">
        <v>0</v>
      </c>
      <c r="D218" s="136">
        <v>0</v>
      </c>
      <c r="E218" s="136">
        <f t="shared" ref="E218:E223" si="18">SUM(B218:D218)</f>
        <v>150</v>
      </c>
    </row>
    <row r="219" spans="1:5">
      <c r="A219" s="93">
        <v>41989</v>
      </c>
      <c r="B219" s="136">
        <v>200</v>
      </c>
      <c r="C219" s="136">
        <v>0</v>
      </c>
      <c r="D219" s="136">
        <v>0</v>
      </c>
      <c r="E219" s="136">
        <f t="shared" si="18"/>
        <v>200</v>
      </c>
    </row>
    <row r="220" spans="1:5">
      <c r="A220" s="93">
        <v>41975</v>
      </c>
      <c r="B220" s="136">
        <v>150</v>
      </c>
      <c r="C220" s="136">
        <v>0</v>
      </c>
      <c r="D220" s="136">
        <v>0</v>
      </c>
      <c r="E220" s="136">
        <f t="shared" si="18"/>
        <v>150</v>
      </c>
    </row>
    <row r="221" spans="1:5">
      <c r="A221" s="93">
        <v>41961</v>
      </c>
      <c r="B221" s="136">
        <v>250</v>
      </c>
      <c r="C221" s="136">
        <v>0</v>
      </c>
      <c r="D221" s="136">
        <v>0</v>
      </c>
      <c r="E221" s="136">
        <f t="shared" si="18"/>
        <v>250</v>
      </c>
    </row>
    <row r="222" spans="1:5">
      <c r="A222" s="93">
        <v>41947</v>
      </c>
      <c r="B222" s="136">
        <v>150</v>
      </c>
      <c r="C222" s="136">
        <v>0</v>
      </c>
      <c r="D222" s="136">
        <v>0</v>
      </c>
      <c r="E222" s="136">
        <f t="shared" si="18"/>
        <v>150</v>
      </c>
    </row>
    <row r="223" spans="1:5">
      <c r="A223" s="93">
        <v>41940</v>
      </c>
      <c r="B223" s="136">
        <v>300</v>
      </c>
      <c r="C223" s="136">
        <v>0</v>
      </c>
      <c r="D223" s="136">
        <v>0</v>
      </c>
      <c r="E223" s="136">
        <f t="shared" si="18"/>
        <v>300</v>
      </c>
    </row>
    <row r="224" spans="1:5">
      <c r="A224" s="93">
        <v>41926</v>
      </c>
      <c r="B224" s="136">
        <v>600</v>
      </c>
      <c r="C224" s="136">
        <v>0</v>
      </c>
      <c r="D224" s="136">
        <v>0</v>
      </c>
      <c r="E224" s="136">
        <f t="shared" ref="E224:E229" si="19">SUM(B224:D224)</f>
        <v>600</v>
      </c>
    </row>
    <row r="225" spans="1:5">
      <c r="A225" s="93">
        <v>41911</v>
      </c>
      <c r="B225" s="136">
        <v>900</v>
      </c>
      <c r="C225" s="136">
        <v>0</v>
      </c>
      <c r="D225" s="136">
        <v>0</v>
      </c>
      <c r="E225" s="136">
        <f t="shared" si="19"/>
        <v>900</v>
      </c>
    </row>
    <row r="226" spans="1:5">
      <c r="A226" s="93">
        <v>41898</v>
      </c>
      <c r="B226" s="136">
        <v>900</v>
      </c>
      <c r="C226" s="136">
        <v>0</v>
      </c>
      <c r="D226" s="136">
        <v>0</v>
      </c>
      <c r="E226" s="136">
        <f t="shared" si="19"/>
        <v>900</v>
      </c>
    </row>
    <row r="227" spans="1:5">
      <c r="A227" s="93">
        <v>41883</v>
      </c>
      <c r="B227" s="136">
        <v>600</v>
      </c>
      <c r="C227" s="136">
        <v>0</v>
      </c>
      <c r="D227" s="136">
        <v>0</v>
      </c>
      <c r="E227" s="136">
        <f t="shared" si="19"/>
        <v>600</v>
      </c>
    </row>
    <row r="228" spans="1:5">
      <c r="A228" s="93">
        <v>41871</v>
      </c>
      <c r="B228" s="136">
        <v>800</v>
      </c>
      <c r="C228" s="136">
        <v>1000</v>
      </c>
      <c r="D228" s="136">
        <v>0</v>
      </c>
      <c r="E228" s="136">
        <f t="shared" si="19"/>
        <v>1800</v>
      </c>
    </row>
    <row r="229" spans="1:5">
      <c r="A229" s="93">
        <v>41857</v>
      </c>
      <c r="B229" s="136">
        <v>1000</v>
      </c>
      <c r="C229" s="136">
        <v>3000</v>
      </c>
      <c r="D229" s="136">
        <v>0</v>
      </c>
      <c r="E229" s="136">
        <f t="shared" si="19"/>
        <v>4000</v>
      </c>
    </row>
    <row r="230" spans="1:5">
      <c r="A230" s="93">
        <v>41843</v>
      </c>
      <c r="B230" s="136">
        <v>300</v>
      </c>
      <c r="C230" s="136">
        <v>4000</v>
      </c>
      <c r="D230" s="136">
        <v>0</v>
      </c>
      <c r="E230" s="136">
        <f t="shared" ref="E230:E235" si="20">SUM(B230:D230)</f>
        <v>4300</v>
      </c>
    </row>
    <row r="231" spans="1:5">
      <c r="A231" s="93">
        <v>41830</v>
      </c>
      <c r="B231" s="136">
        <v>1500</v>
      </c>
      <c r="C231" s="136">
        <v>1500</v>
      </c>
      <c r="D231" s="136">
        <v>0</v>
      </c>
      <c r="E231" s="136">
        <f t="shared" si="20"/>
        <v>3000</v>
      </c>
    </row>
    <row r="232" spans="1:5">
      <c r="A232" s="93">
        <v>41816</v>
      </c>
      <c r="B232" s="136">
        <v>900</v>
      </c>
      <c r="C232" s="136">
        <v>3500</v>
      </c>
      <c r="D232" s="136">
        <v>0</v>
      </c>
      <c r="E232" s="136">
        <f t="shared" si="20"/>
        <v>4400</v>
      </c>
    </row>
    <row r="233" spans="1:5">
      <c r="A233" s="93">
        <v>41806</v>
      </c>
      <c r="B233" s="136">
        <v>1800</v>
      </c>
      <c r="C233" s="136">
        <v>4500</v>
      </c>
      <c r="D233" s="136">
        <v>0</v>
      </c>
      <c r="E233" s="136">
        <f t="shared" si="20"/>
        <v>6300</v>
      </c>
    </row>
    <row r="234" spans="1:5">
      <c r="A234" s="93">
        <v>41788</v>
      </c>
      <c r="B234" s="136">
        <v>900</v>
      </c>
      <c r="C234" s="136">
        <v>600</v>
      </c>
      <c r="D234" s="136">
        <v>0</v>
      </c>
      <c r="E234" s="136">
        <f t="shared" si="20"/>
        <v>1500</v>
      </c>
    </row>
    <row r="235" spans="1:5">
      <c r="A235" s="93">
        <v>41767</v>
      </c>
      <c r="B235" s="136">
        <v>900</v>
      </c>
      <c r="C235" s="136">
        <v>600</v>
      </c>
      <c r="D235" s="136">
        <v>0</v>
      </c>
      <c r="E235" s="136">
        <f t="shared" si="20"/>
        <v>1500</v>
      </c>
    </row>
    <row r="236" spans="1:5">
      <c r="A236" s="93">
        <v>41759</v>
      </c>
      <c r="B236" s="136">
        <v>0</v>
      </c>
      <c r="C236" s="136">
        <v>0</v>
      </c>
      <c r="D236" s="136">
        <v>0</v>
      </c>
      <c r="E236" s="136">
        <v>0</v>
      </c>
    </row>
    <row r="237" spans="1:5">
      <c r="A237" s="93">
        <v>41752</v>
      </c>
      <c r="B237" s="136">
        <v>900</v>
      </c>
      <c r="C237" s="136">
        <v>800</v>
      </c>
      <c r="D237" s="136">
        <v>0</v>
      </c>
      <c r="E237" s="136">
        <f>SUM(B237:D237)</f>
        <v>1700</v>
      </c>
    </row>
    <row r="238" spans="1:5">
      <c r="A238" s="93">
        <v>41738</v>
      </c>
      <c r="B238" s="136">
        <v>2000</v>
      </c>
      <c r="C238" s="136">
        <v>0</v>
      </c>
      <c r="D238" s="136">
        <v>0</v>
      </c>
      <c r="E238" s="136">
        <f>SUM(B238:D238)</f>
        <v>2000</v>
      </c>
    </row>
    <row r="239" spans="1:5">
      <c r="A239" s="93">
        <v>41722</v>
      </c>
      <c r="B239" s="136">
        <v>0</v>
      </c>
      <c r="C239" s="136">
        <v>0</v>
      </c>
      <c r="D239" s="136">
        <v>0</v>
      </c>
      <c r="E239" s="136">
        <v>0</v>
      </c>
    </row>
    <row r="240" spans="1:5">
      <c r="A240" s="93">
        <v>41715</v>
      </c>
      <c r="B240" s="136">
        <v>0</v>
      </c>
      <c r="C240" s="136">
        <v>0</v>
      </c>
      <c r="D240" s="136">
        <v>0</v>
      </c>
      <c r="E240" s="136">
        <f>SUM(B240:D240)</f>
        <v>0</v>
      </c>
    </row>
    <row r="241" spans="1:5">
      <c r="A241" s="93">
        <v>41708</v>
      </c>
      <c r="B241" s="136">
        <v>0</v>
      </c>
      <c r="C241" s="136">
        <v>0</v>
      </c>
      <c r="D241" s="136">
        <v>0</v>
      </c>
      <c r="E241" s="136">
        <v>0</v>
      </c>
    </row>
    <row r="242" spans="1:5">
      <c r="A242" s="63">
        <v>41694</v>
      </c>
      <c r="B242" s="64">
        <v>800</v>
      </c>
      <c r="C242" s="64">
        <v>0</v>
      </c>
      <c r="D242" s="64">
        <v>0</v>
      </c>
      <c r="E242" s="64">
        <f t="shared" ref="E242:E274" si="21">SUM(B242:D242)</f>
        <v>800</v>
      </c>
    </row>
    <row r="243" spans="1:5">
      <c r="A243" s="63">
        <v>41680</v>
      </c>
      <c r="B243" s="64">
        <v>800</v>
      </c>
      <c r="C243" s="64">
        <v>0</v>
      </c>
      <c r="D243" s="64">
        <v>0</v>
      </c>
      <c r="E243" s="64">
        <f t="shared" si="21"/>
        <v>800</v>
      </c>
    </row>
    <row r="244" spans="1:5">
      <c r="A244" s="63">
        <v>41667</v>
      </c>
      <c r="B244" s="64">
        <v>600</v>
      </c>
      <c r="C244" s="64">
        <v>400</v>
      </c>
      <c r="D244" s="64">
        <v>4000</v>
      </c>
      <c r="E244" s="64">
        <f t="shared" si="21"/>
        <v>5000</v>
      </c>
    </row>
    <row r="245" spans="1:5">
      <c r="A245" s="63">
        <v>41652</v>
      </c>
      <c r="B245" s="64">
        <v>0</v>
      </c>
      <c r="C245" s="64">
        <v>600</v>
      </c>
      <c r="D245" s="64">
        <v>5000</v>
      </c>
      <c r="E245" s="64">
        <f t="shared" si="21"/>
        <v>5600</v>
      </c>
    </row>
    <row r="246" spans="1:5">
      <c r="A246" s="63">
        <v>41624</v>
      </c>
      <c r="B246" s="64">
        <v>200</v>
      </c>
      <c r="C246" s="64">
        <v>1500</v>
      </c>
      <c r="D246" s="64">
        <v>200</v>
      </c>
      <c r="E246" s="64">
        <f t="shared" si="21"/>
        <v>1900</v>
      </c>
    </row>
    <row r="247" spans="1:5">
      <c r="A247" s="63">
        <v>41610</v>
      </c>
      <c r="B247" s="64">
        <v>500</v>
      </c>
      <c r="C247" s="64">
        <v>1500</v>
      </c>
      <c r="D247" s="64">
        <v>300</v>
      </c>
      <c r="E247" s="64">
        <f t="shared" si="21"/>
        <v>2300</v>
      </c>
    </row>
    <row r="248" spans="1:5">
      <c r="A248" s="63">
        <v>41596</v>
      </c>
      <c r="B248" s="64">
        <v>2000</v>
      </c>
      <c r="C248" s="64">
        <v>2000</v>
      </c>
      <c r="D248" s="64">
        <v>0</v>
      </c>
      <c r="E248" s="64">
        <f t="shared" si="21"/>
        <v>4000</v>
      </c>
    </row>
    <row r="249" spans="1:5">
      <c r="A249" s="63">
        <v>41582</v>
      </c>
      <c r="B249" s="64">
        <v>1000</v>
      </c>
      <c r="C249" s="64">
        <v>900</v>
      </c>
      <c r="D249" s="64">
        <v>0</v>
      </c>
      <c r="E249" s="64">
        <f t="shared" si="21"/>
        <v>1900</v>
      </c>
    </row>
    <row r="250" spans="1:5">
      <c r="A250" s="63">
        <v>41568</v>
      </c>
      <c r="B250" s="64">
        <v>900</v>
      </c>
      <c r="C250" s="64">
        <v>500</v>
      </c>
      <c r="D250" s="64">
        <v>0</v>
      </c>
      <c r="E250" s="64">
        <f t="shared" si="21"/>
        <v>1400</v>
      </c>
    </row>
    <row r="251" spans="1:5">
      <c r="A251" s="63">
        <v>41555</v>
      </c>
      <c r="B251" s="64">
        <v>900</v>
      </c>
      <c r="C251" s="64">
        <v>200</v>
      </c>
      <c r="D251" s="64">
        <v>0</v>
      </c>
      <c r="E251" s="64">
        <f t="shared" si="21"/>
        <v>1100</v>
      </c>
    </row>
    <row r="252" spans="1:5">
      <c r="A252" s="63">
        <v>41541</v>
      </c>
      <c r="B252" s="64">
        <v>900</v>
      </c>
      <c r="C252" s="64">
        <v>600</v>
      </c>
      <c r="D252" s="64">
        <v>0</v>
      </c>
      <c r="E252" s="64">
        <f t="shared" si="21"/>
        <v>1500</v>
      </c>
    </row>
    <row r="253" spans="1:5">
      <c r="A253" s="63">
        <v>41527</v>
      </c>
      <c r="B253" s="64">
        <v>550</v>
      </c>
      <c r="C253" s="64">
        <v>700</v>
      </c>
      <c r="D253" s="64">
        <v>0</v>
      </c>
      <c r="E253" s="64">
        <f t="shared" si="21"/>
        <v>1250</v>
      </c>
    </row>
    <row r="254" spans="1:5">
      <c r="A254" s="63">
        <v>41513</v>
      </c>
      <c r="B254" s="64">
        <v>450</v>
      </c>
      <c r="C254" s="64">
        <v>550</v>
      </c>
      <c r="D254" s="64">
        <v>0</v>
      </c>
      <c r="E254" s="64">
        <f t="shared" si="21"/>
        <v>1000</v>
      </c>
    </row>
    <row r="255" spans="1:5">
      <c r="A255" s="63">
        <v>41499</v>
      </c>
      <c r="B255" s="64">
        <v>700</v>
      </c>
      <c r="C255" s="64">
        <v>200</v>
      </c>
      <c r="D255" s="64">
        <v>0</v>
      </c>
      <c r="E255" s="64">
        <f t="shared" si="21"/>
        <v>900</v>
      </c>
    </row>
    <row r="256" spans="1:5">
      <c r="A256" s="63">
        <v>41485</v>
      </c>
      <c r="B256" s="64">
        <v>470</v>
      </c>
      <c r="C256" s="64">
        <v>600</v>
      </c>
      <c r="D256" s="64">
        <v>0</v>
      </c>
      <c r="E256" s="64">
        <f t="shared" si="21"/>
        <v>1070</v>
      </c>
    </row>
    <row r="257" spans="1:5">
      <c r="A257" s="63">
        <v>41471</v>
      </c>
      <c r="B257" s="64">
        <v>500</v>
      </c>
      <c r="C257" s="64">
        <v>650</v>
      </c>
      <c r="D257" s="64">
        <v>0</v>
      </c>
      <c r="E257" s="64">
        <f t="shared" si="21"/>
        <v>1150</v>
      </c>
    </row>
    <row r="258" spans="1:5">
      <c r="A258" s="63">
        <v>41457</v>
      </c>
      <c r="B258" s="64">
        <v>450</v>
      </c>
      <c r="C258" s="64">
        <v>650</v>
      </c>
      <c r="D258" s="64">
        <v>0</v>
      </c>
      <c r="E258" s="64">
        <f t="shared" si="21"/>
        <v>1100</v>
      </c>
    </row>
    <row r="259" spans="1:5">
      <c r="A259" s="63">
        <v>41443</v>
      </c>
      <c r="B259" s="64">
        <v>450</v>
      </c>
      <c r="C259" s="64">
        <v>600</v>
      </c>
      <c r="D259" s="64">
        <v>0</v>
      </c>
      <c r="E259" s="64">
        <f t="shared" si="21"/>
        <v>1050</v>
      </c>
    </row>
    <row r="260" spans="1:5">
      <c r="A260" s="63">
        <v>41429</v>
      </c>
      <c r="B260" s="64">
        <v>400</v>
      </c>
      <c r="C260" s="64">
        <v>600</v>
      </c>
      <c r="D260" s="64">
        <v>0</v>
      </c>
      <c r="E260" s="64">
        <f t="shared" si="21"/>
        <v>1000</v>
      </c>
    </row>
    <row r="261" spans="1:5">
      <c r="A261" s="63">
        <v>41416</v>
      </c>
      <c r="B261" s="64">
        <v>450</v>
      </c>
      <c r="C261" s="64">
        <v>600</v>
      </c>
      <c r="D261" s="64">
        <v>0</v>
      </c>
      <c r="E261" s="64">
        <f t="shared" si="21"/>
        <v>1050</v>
      </c>
    </row>
    <row r="262" spans="1:5">
      <c r="A262" s="63">
        <v>41411</v>
      </c>
      <c r="B262" s="64">
        <v>450</v>
      </c>
      <c r="C262" s="64">
        <v>400</v>
      </c>
      <c r="D262" s="64">
        <v>0</v>
      </c>
      <c r="E262" s="64">
        <f t="shared" si="21"/>
        <v>850</v>
      </c>
    </row>
    <row r="263" spans="1:5">
      <c r="A263" s="63">
        <v>41390</v>
      </c>
      <c r="B263" s="64">
        <v>200</v>
      </c>
      <c r="C263" s="64">
        <v>150</v>
      </c>
      <c r="D263" s="64">
        <v>0</v>
      </c>
      <c r="E263" s="64">
        <f t="shared" si="21"/>
        <v>350</v>
      </c>
    </row>
    <row r="264" spans="1:5">
      <c r="A264" s="63">
        <v>41359</v>
      </c>
      <c r="B264" s="64">
        <v>600</v>
      </c>
      <c r="C264" s="64">
        <v>0</v>
      </c>
      <c r="D264" s="64">
        <v>0</v>
      </c>
      <c r="E264" s="64">
        <f t="shared" si="21"/>
        <v>600</v>
      </c>
    </row>
    <row r="265" spans="1:5">
      <c r="A265" s="63">
        <v>41351</v>
      </c>
      <c r="B265" s="64">
        <v>900</v>
      </c>
      <c r="C265" s="64">
        <v>0</v>
      </c>
      <c r="D265" s="64">
        <v>0</v>
      </c>
      <c r="E265" s="64">
        <f t="shared" si="21"/>
        <v>900</v>
      </c>
    </row>
    <row r="266" spans="1:5">
      <c r="A266" s="63">
        <v>41344</v>
      </c>
      <c r="B266" s="64">
        <v>900</v>
      </c>
      <c r="C266" s="64">
        <v>0</v>
      </c>
      <c r="D266" s="64">
        <v>550</v>
      </c>
      <c r="E266" s="64">
        <f t="shared" si="21"/>
        <v>1450</v>
      </c>
    </row>
    <row r="267" spans="1:5">
      <c r="A267" s="63">
        <v>41337</v>
      </c>
      <c r="B267" s="64">
        <v>400</v>
      </c>
      <c r="C267" s="64">
        <v>0</v>
      </c>
      <c r="D267" s="64">
        <v>400</v>
      </c>
      <c r="E267" s="64">
        <f t="shared" si="21"/>
        <v>800</v>
      </c>
    </row>
    <row r="268" spans="1:5">
      <c r="A268" s="63">
        <v>41328</v>
      </c>
      <c r="B268" s="64">
        <v>1000</v>
      </c>
      <c r="C268" s="64">
        <v>0</v>
      </c>
      <c r="D268" s="64">
        <v>8000</v>
      </c>
      <c r="E268" s="64">
        <f t="shared" si="21"/>
        <v>9000</v>
      </c>
    </row>
    <row r="269" spans="1:5">
      <c r="A269" s="63">
        <v>41255</v>
      </c>
      <c r="B269" s="64">
        <v>325</v>
      </c>
      <c r="C269" s="64">
        <v>0</v>
      </c>
      <c r="D269" s="64">
        <v>0</v>
      </c>
      <c r="E269" s="64">
        <f t="shared" si="21"/>
        <v>325</v>
      </c>
    </row>
    <row r="270" spans="1:5">
      <c r="A270" s="63">
        <v>41089</v>
      </c>
      <c r="B270" s="64">
        <v>850</v>
      </c>
      <c r="C270" s="64">
        <v>0</v>
      </c>
      <c r="D270" s="64">
        <v>0</v>
      </c>
      <c r="E270" s="64">
        <f t="shared" si="21"/>
        <v>850</v>
      </c>
    </row>
    <row r="271" spans="1:5">
      <c r="A271" s="63">
        <v>41001</v>
      </c>
      <c r="B271" s="64">
        <v>350</v>
      </c>
      <c r="C271" s="64">
        <v>0</v>
      </c>
      <c r="D271" s="64">
        <v>0</v>
      </c>
      <c r="E271" s="64">
        <f t="shared" si="21"/>
        <v>350</v>
      </c>
    </row>
    <row r="272" spans="1:5">
      <c r="A272" s="63">
        <v>40928</v>
      </c>
      <c r="B272" s="64">
        <v>0</v>
      </c>
      <c r="C272" s="64">
        <v>0</v>
      </c>
      <c r="D272" s="64">
        <v>0</v>
      </c>
      <c r="E272" s="64">
        <f t="shared" si="21"/>
        <v>0</v>
      </c>
    </row>
    <row r="273" spans="1:5">
      <c r="A273" s="63">
        <v>40819</v>
      </c>
      <c r="B273" s="64">
        <v>0</v>
      </c>
      <c r="C273" s="64">
        <v>0</v>
      </c>
      <c r="D273" s="64">
        <v>0</v>
      </c>
      <c r="E273" s="64">
        <f t="shared" si="21"/>
        <v>0</v>
      </c>
    </row>
    <row r="274" spans="1:5">
      <c r="A274" s="63">
        <v>40766</v>
      </c>
      <c r="B274" s="64">
        <v>0</v>
      </c>
      <c r="C274" s="64">
        <v>0</v>
      </c>
      <c r="D274" s="64">
        <v>0</v>
      </c>
      <c r="E274" s="64">
        <f t="shared" si="21"/>
        <v>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94"/>
  <sheetViews>
    <sheetView zoomScale="85" zoomScaleNormal="85" workbookViewId="0">
      <selection activeCell="H10" sqref="H10"/>
    </sheetView>
  </sheetViews>
  <sheetFormatPr defaultRowHeight="14.25"/>
  <cols>
    <col min="1" max="1" width="10.625" customWidth="1"/>
    <col min="2" max="2" width="9.75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29</v>
      </c>
      <c r="B3" s="56" t="s">
        <v>30</v>
      </c>
      <c r="C3">
        <v>4505</v>
      </c>
      <c r="D3" s="11" t="s">
        <v>21</v>
      </c>
      <c r="E3" s="10">
        <v>-27.166930000000001</v>
      </c>
    </row>
    <row r="4" spans="1:8" ht="15.75">
      <c r="A4" s="2"/>
      <c r="D4" s="11" t="s">
        <v>22</v>
      </c>
      <c r="E4" s="10">
        <v>152.932939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36"/>
      <c r="B7" s="53"/>
      <c r="C7" s="53"/>
      <c r="D7" s="53"/>
      <c r="E7" s="53"/>
      <c r="F7" s="9"/>
      <c r="G7" s="4"/>
    </row>
    <row r="9" spans="1:8" ht="45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4.45" customHeight="1">
      <c r="A10" s="160">
        <v>45849</v>
      </c>
      <c r="B10" s="162">
        <v>0</v>
      </c>
      <c r="C10" s="162">
        <v>0</v>
      </c>
      <c r="D10" s="162">
        <v>0</v>
      </c>
      <c r="E10" s="163">
        <v>0</v>
      </c>
      <c r="G10" s="43"/>
      <c r="H10" s="43"/>
    </row>
    <row r="11" spans="1:8" ht="14.45" customHeight="1">
      <c r="A11" s="160">
        <v>45820</v>
      </c>
      <c r="B11" s="162">
        <v>75</v>
      </c>
      <c r="C11" s="162">
        <v>0</v>
      </c>
      <c r="D11" s="162">
        <v>0</v>
      </c>
      <c r="E11" s="163">
        <v>75</v>
      </c>
      <c r="G11" s="43"/>
      <c r="H11" s="43"/>
    </row>
    <row r="12" spans="1:8" ht="14.45" customHeight="1">
      <c r="A12" s="161">
        <v>45798</v>
      </c>
      <c r="B12" s="164">
        <v>0</v>
      </c>
      <c r="C12" s="164">
        <v>0</v>
      </c>
      <c r="D12" s="164">
        <v>0</v>
      </c>
      <c r="E12" s="159">
        <v>0</v>
      </c>
      <c r="F12" s="201" t="s">
        <v>141</v>
      </c>
      <c r="G12" s="43"/>
      <c r="H12" s="43"/>
    </row>
    <row r="13" spans="1:8" ht="14.45" customHeight="1">
      <c r="A13" s="94">
        <v>45775</v>
      </c>
      <c r="B13" s="75">
        <v>0</v>
      </c>
      <c r="C13" s="75">
        <v>0</v>
      </c>
      <c r="D13" s="75">
        <v>0</v>
      </c>
      <c r="E13" s="75">
        <v>0</v>
      </c>
      <c r="G13" s="43"/>
      <c r="H13" s="43"/>
    </row>
    <row r="14" spans="1:8" ht="14.45" customHeight="1">
      <c r="A14" s="94">
        <v>45727</v>
      </c>
      <c r="B14" s="75" t="s">
        <v>140</v>
      </c>
      <c r="C14" s="75" t="s">
        <v>140</v>
      </c>
      <c r="D14" s="75" t="s">
        <v>140</v>
      </c>
      <c r="E14" s="75" t="s">
        <v>140</v>
      </c>
      <c r="G14" s="43"/>
      <c r="H14" s="43"/>
    </row>
    <row r="15" spans="1:8" ht="14.45" customHeight="1">
      <c r="A15" s="94">
        <v>45707</v>
      </c>
      <c r="B15" s="75">
        <v>0</v>
      </c>
      <c r="C15" s="75">
        <v>0</v>
      </c>
      <c r="D15" s="75">
        <v>0</v>
      </c>
      <c r="E15" s="75">
        <v>0</v>
      </c>
      <c r="G15" s="43"/>
      <c r="H15" s="43"/>
    </row>
    <row r="16" spans="1:8" ht="14.45" customHeight="1">
      <c r="A16" s="74">
        <v>45677</v>
      </c>
      <c r="B16" s="75">
        <v>0</v>
      </c>
      <c r="C16" s="75">
        <v>0</v>
      </c>
      <c r="D16" s="75">
        <v>0</v>
      </c>
      <c r="E16" s="75">
        <v>0</v>
      </c>
      <c r="G16" s="43"/>
      <c r="H16" s="43"/>
    </row>
    <row r="17" spans="1:8" ht="14.45" customHeight="1">
      <c r="A17" s="74">
        <v>45630</v>
      </c>
      <c r="B17" s="75">
        <v>0</v>
      </c>
      <c r="C17" s="75">
        <v>0</v>
      </c>
      <c r="D17" s="75">
        <v>0</v>
      </c>
      <c r="E17" s="75">
        <v>0</v>
      </c>
      <c r="G17" s="43"/>
      <c r="H17" s="43"/>
    </row>
    <row r="18" spans="1:8" ht="14.45" customHeight="1">
      <c r="A18" s="74">
        <v>45617</v>
      </c>
      <c r="B18" s="75">
        <v>0</v>
      </c>
      <c r="C18" s="75">
        <v>0</v>
      </c>
      <c r="D18" s="75">
        <v>0</v>
      </c>
      <c r="E18" s="75">
        <v>0</v>
      </c>
      <c r="G18" s="43"/>
      <c r="H18" s="43"/>
    </row>
    <row r="19" spans="1:8" ht="15">
      <c r="A19" s="76">
        <v>45576</v>
      </c>
      <c r="B19" s="77">
        <v>0</v>
      </c>
      <c r="C19" s="77">
        <v>0</v>
      </c>
      <c r="D19" s="77">
        <v>0</v>
      </c>
      <c r="E19" s="77">
        <v>0</v>
      </c>
      <c r="G19" s="43"/>
      <c r="H19" s="43"/>
    </row>
    <row r="20" spans="1:8">
      <c r="A20" s="78">
        <v>45548</v>
      </c>
      <c r="B20" s="80">
        <v>0</v>
      </c>
      <c r="C20" s="80">
        <v>0</v>
      </c>
      <c r="D20" s="80">
        <v>0</v>
      </c>
      <c r="E20" s="80">
        <v>0</v>
      </c>
      <c r="G20" s="33"/>
      <c r="H20" s="25"/>
    </row>
    <row r="21" spans="1:8">
      <c r="A21" s="78">
        <v>45525</v>
      </c>
      <c r="B21" s="80">
        <v>0</v>
      </c>
      <c r="C21" s="80">
        <v>0</v>
      </c>
      <c r="D21" s="80">
        <v>0</v>
      </c>
      <c r="E21" s="80">
        <v>0</v>
      </c>
      <c r="G21" s="33"/>
      <c r="H21" s="25"/>
    </row>
    <row r="22" spans="1:8">
      <c r="A22" s="78">
        <v>45497</v>
      </c>
      <c r="B22" s="80">
        <v>50</v>
      </c>
      <c r="C22" s="80">
        <v>15</v>
      </c>
      <c r="D22" s="80">
        <v>0</v>
      </c>
      <c r="E22" s="80">
        <v>65</v>
      </c>
      <c r="G22" s="33"/>
      <c r="H22" s="25"/>
    </row>
    <row r="23" spans="1:8">
      <c r="A23" s="78">
        <v>45470</v>
      </c>
      <c r="B23" s="80">
        <v>71</v>
      </c>
      <c r="C23" s="80">
        <v>0</v>
      </c>
      <c r="D23" s="80">
        <v>0</v>
      </c>
      <c r="E23" s="80">
        <v>71</v>
      </c>
      <c r="G23" s="33"/>
      <c r="H23" s="25"/>
    </row>
    <row r="24" spans="1:8">
      <c r="A24" s="78">
        <v>45428</v>
      </c>
      <c r="B24" s="80">
        <v>0</v>
      </c>
      <c r="C24" s="80">
        <v>0</v>
      </c>
      <c r="D24" s="80">
        <v>0</v>
      </c>
      <c r="E24" s="80">
        <v>0</v>
      </c>
      <c r="G24" s="33"/>
      <c r="H24" s="25"/>
    </row>
    <row r="25" spans="1:8">
      <c r="A25" s="78">
        <v>45392</v>
      </c>
      <c r="B25" s="80">
        <v>0</v>
      </c>
      <c r="C25" s="80">
        <v>0</v>
      </c>
      <c r="D25" s="80">
        <v>0</v>
      </c>
      <c r="E25" s="80">
        <v>0</v>
      </c>
      <c r="G25" s="33"/>
      <c r="H25" s="25"/>
    </row>
    <row r="26" spans="1:8">
      <c r="A26" s="74">
        <v>45371</v>
      </c>
      <c r="B26" s="75">
        <v>0</v>
      </c>
      <c r="C26" s="75">
        <v>0</v>
      </c>
      <c r="D26" s="75">
        <v>0</v>
      </c>
      <c r="E26" s="75">
        <v>0</v>
      </c>
      <c r="G26" s="33"/>
      <c r="H26" s="25"/>
    </row>
    <row r="27" spans="1:8">
      <c r="A27" s="74">
        <v>45344</v>
      </c>
      <c r="B27" s="75">
        <v>0</v>
      </c>
      <c r="C27" s="75">
        <v>0</v>
      </c>
      <c r="D27" s="75">
        <v>0</v>
      </c>
      <c r="E27" s="75">
        <v>0</v>
      </c>
      <c r="G27" s="33"/>
      <c r="H27" s="25"/>
    </row>
    <row r="28" spans="1:8">
      <c r="A28" s="74">
        <v>45295</v>
      </c>
      <c r="B28" s="75">
        <v>0</v>
      </c>
      <c r="C28" s="75">
        <v>0</v>
      </c>
      <c r="D28" s="75">
        <v>0</v>
      </c>
      <c r="E28" s="75">
        <v>0</v>
      </c>
      <c r="G28" s="33"/>
      <c r="H28" s="25"/>
    </row>
    <row r="29" spans="1:8">
      <c r="A29" s="74">
        <v>45273</v>
      </c>
      <c r="B29" s="75">
        <v>127</v>
      </c>
      <c r="C29" s="75">
        <v>0</v>
      </c>
      <c r="D29" s="75">
        <v>0</v>
      </c>
      <c r="E29" s="75">
        <v>127</v>
      </c>
      <c r="G29" s="33"/>
      <c r="H29" s="25"/>
    </row>
    <row r="30" spans="1:8">
      <c r="A30" s="74">
        <v>45245</v>
      </c>
      <c r="B30" s="75">
        <v>116</v>
      </c>
      <c r="C30" s="75">
        <v>0</v>
      </c>
      <c r="D30" s="75">
        <v>0</v>
      </c>
      <c r="E30" s="75">
        <v>116</v>
      </c>
      <c r="G30" s="33"/>
      <c r="H30" s="25"/>
    </row>
    <row r="31" spans="1:8">
      <c r="A31" s="74">
        <v>45209</v>
      </c>
      <c r="B31" s="75">
        <v>62</v>
      </c>
      <c r="C31" s="75">
        <v>0</v>
      </c>
      <c r="D31" s="75">
        <v>0</v>
      </c>
      <c r="E31" s="75">
        <v>62</v>
      </c>
      <c r="G31" s="33"/>
      <c r="H31" s="25"/>
    </row>
    <row r="32" spans="1:8">
      <c r="A32" s="74">
        <v>45175</v>
      </c>
      <c r="B32" s="75">
        <v>200</v>
      </c>
      <c r="C32" s="75">
        <v>61</v>
      </c>
      <c r="D32" s="75">
        <v>0</v>
      </c>
      <c r="E32" s="75">
        <v>261</v>
      </c>
    </row>
    <row r="33" spans="1:8">
      <c r="A33" s="74">
        <v>45145</v>
      </c>
      <c r="B33" s="75">
        <v>0</v>
      </c>
      <c r="C33" s="75">
        <v>0</v>
      </c>
      <c r="D33" s="75">
        <v>0</v>
      </c>
      <c r="E33" s="75">
        <v>0</v>
      </c>
      <c r="G33" s="33"/>
      <c r="H33" s="25"/>
    </row>
    <row r="34" spans="1:8">
      <c r="A34" s="74">
        <v>45112</v>
      </c>
      <c r="B34" s="75">
        <v>0</v>
      </c>
      <c r="C34" s="75">
        <v>0</v>
      </c>
      <c r="D34" s="75">
        <v>0</v>
      </c>
      <c r="E34" s="75">
        <v>0</v>
      </c>
    </row>
    <row r="35" spans="1:8">
      <c r="A35" s="82">
        <v>45084</v>
      </c>
      <c r="B35" s="75">
        <v>30</v>
      </c>
      <c r="C35" s="75">
        <v>0</v>
      </c>
      <c r="D35" s="75">
        <v>0</v>
      </c>
      <c r="E35" s="75">
        <v>30</v>
      </c>
    </row>
    <row r="36" spans="1:8">
      <c r="A36" s="82">
        <v>45064</v>
      </c>
      <c r="B36" s="75">
        <v>0</v>
      </c>
      <c r="C36" s="75">
        <v>0</v>
      </c>
      <c r="D36" s="75">
        <v>0</v>
      </c>
      <c r="E36" s="75">
        <v>0</v>
      </c>
    </row>
    <row r="37" spans="1:8">
      <c r="A37" s="82">
        <v>45007</v>
      </c>
      <c r="B37" s="75">
        <v>0</v>
      </c>
      <c r="C37" s="75">
        <v>0</v>
      </c>
      <c r="D37" s="75">
        <v>0</v>
      </c>
      <c r="E37" s="75">
        <v>0</v>
      </c>
    </row>
    <row r="38" spans="1:8">
      <c r="A38" s="82" t="s">
        <v>31</v>
      </c>
      <c r="B38" s="75">
        <v>0</v>
      </c>
      <c r="C38" s="75">
        <v>0</v>
      </c>
      <c r="D38" s="75">
        <v>0</v>
      </c>
      <c r="E38" s="75">
        <v>0</v>
      </c>
    </row>
    <row r="39" spans="1:8">
      <c r="A39" s="74">
        <v>44936</v>
      </c>
      <c r="B39" s="75">
        <v>0</v>
      </c>
      <c r="C39" s="75">
        <v>0</v>
      </c>
      <c r="D39" s="75">
        <v>0</v>
      </c>
      <c r="E39" s="75">
        <v>0</v>
      </c>
    </row>
    <row r="40" spans="1:8">
      <c r="A40" s="74">
        <v>44917</v>
      </c>
      <c r="B40" s="75">
        <v>45</v>
      </c>
      <c r="C40" s="75">
        <v>5</v>
      </c>
      <c r="D40" s="75">
        <v>0</v>
      </c>
      <c r="E40" s="75">
        <v>50</v>
      </c>
    </row>
    <row r="41" spans="1:8">
      <c r="A41" s="74">
        <v>44881</v>
      </c>
      <c r="B41" s="75">
        <v>38</v>
      </c>
      <c r="C41" s="75">
        <v>0</v>
      </c>
      <c r="D41" s="75">
        <v>0</v>
      </c>
      <c r="E41" s="75">
        <v>38</v>
      </c>
    </row>
    <row r="42" spans="1:8">
      <c r="A42" s="74">
        <v>44853</v>
      </c>
      <c r="B42" s="75">
        <v>68</v>
      </c>
      <c r="C42" s="75">
        <v>17</v>
      </c>
      <c r="D42" s="75">
        <v>0</v>
      </c>
      <c r="E42" s="75">
        <v>85</v>
      </c>
    </row>
    <row r="43" spans="1:8">
      <c r="A43" s="74">
        <v>44825</v>
      </c>
      <c r="B43" s="75">
        <v>63</v>
      </c>
      <c r="C43" s="75">
        <v>0</v>
      </c>
      <c r="D43" s="75">
        <v>0</v>
      </c>
      <c r="E43" s="75">
        <v>63</v>
      </c>
    </row>
    <row r="44" spans="1:8">
      <c r="A44" s="74">
        <v>44790</v>
      </c>
      <c r="B44" s="75">
        <v>13</v>
      </c>
      <c r="C44" s="75">
        <v>2</v>
      </c>
      <c r="D44" s="75">
        <v>0</v>
      </c>
      <c r="E44" s="75">
        <v>15</v>
      </c>
    </row>
    <row r="45" spans="1:8">
      <c r="A45" s="74">
        <v>44771</v>
      </c>
      <c r="B45" s="75">
        <v>40</v>
      </c>
      <c r="C45" s="75">
        <v>0</v>
      </c>
      <c r="D45" s="75">
        <v>0</v>
      </c>
      <c r="E45" s="75">
        <v>40</v>
      </c>
    </row>
    <row r="46" spans="1:8">
      <c r="A46" s="74">
        <v>44734</v>
      </c>
      <c r="B46" s="75">
        <v>80</v>
      </c>
      <c r="C46" s="75">
        <v>0</v>
      </c>
      <c r="D46" s="75">
        <v>0</v>
      </c>
      <c r="E46" s="75">
        <v>80</v>
      </c>
    </row>
    <row r="47" spans="1:8">
      <c r="A47" s="74">
        <v>44706</v>
      </c>
      <c r="B47" s="75">
        <v>0</v>
      </c>
      <c r="C47" s="75">
        <v>0</v>
      </c>
      <c r="D47" s="75">
        <v>0</v>
      </c>
      <c r="E47" s="75">
        <v>0</v>
      </c>
    </row>
    <row r="48" spans="1:8">
      <c r="A48" s="74">
        <v>44677</v>
      </c>
      <c r="B48" s="75">
        <v>0</v>
      </c>
      <c r="C48" s="75">
        <v>0</v>
      </c>
      <c r="D48" s="75">
        <v>0</v>
      </c>
      <c r="E48" s="75">
        <v>0</v>
      </c>
    </row>
    <row r="49" spans="1:5">
      <c r="A49" s="74">
        <v>44643</v>
      </c>
      <c r="B49" s="75">
        <v>0</v>
      </c>
      <c r="C49" s="75">
        <v>0</v>
      </c>
      <c r="D49" s="75">
        <v>0</v>
      </c>
      <c r="E49" s="75">
        <v>0</v>
      </c>
    </row>
    <row r="50" spans="1:5">
      <c r="A50" s="74">
        <v>44608</v>
      </c>
      <c r="B50" s="75">
        <v>0</v>
      </c>
      <c r="C50" s="75">
        <v>0</v>
      </c>
      <c r="D50" s="75">
        <v>0</v>
      </c>
      <c r="E50" s="75">
        <v>0</v>
      </c>
    </row>
    <row r="51" spans="1:5">
      <c r="A51" s="74">
        <v>44593</v>
      </c>
      <c r="B51" s="75">
        <v>0</v>
      </c>
      <c r="C51" s="75">
        <v>0</v>
      </c>
      <c r="D51" s="75">
        <v>0</v>
      </c>
      <c r="E51" s="75">
        <v>0</v>
      </c>
    </row>
    <row r="52" spans="1:5">
      <c r="A52" s="74">
        <v>44579</v>
      </c>
      <c r="B52" s="75">
        <v>0</v>
      </c>
      <c r="C52" s="75">
        <v>0</v>
      </c>
      <c r="D52" s="75">
        <v>0</v>
      </c>
      <c r="E52" s="75">
        <v>0</v>
      </c>
    </row>
    <row r="53" spans="1:5">
      <c r="A53" s="74">
        <v>44546</v>
      </c>
      <c r="B53" s="75">
        <v>0</v>
      </c>
      <c r="C53" s="75">
        <v>0</v>
      </c>
      <c r="D53" s="75">
        <v>0</v>
      </c>
      <c r="E53" s="75">
        <v>0</v>
      </c>
    </row>
    <row r="54" spans="1:5">
      <c r="A54" s="74">
        <v>44518</v>
      </c>
      <c r="B54" s="75">
        <v>55</v>
      </c>
      <c r="C54" s="75">
        <v>0</v>
      </c>
      <c r="D54" s="75">
        <v>0</v>
      </c>
      <c r="E54" s="75">
        <v>55</v>
      </c>
    </row>
    <row r="55" spans="1:5">
      <c r="A55" s="74">
        <v>44497</v>
      </c>
      <c r="B55" s="75">
        <v>0</v>
      </c>
      <c r="C55" s="75">
        <v>0</v>
      </c>
      <c r="D55" s="75">
        <v>0</v>
      </c>
      <c r="E55" s="75">
        <v>0</v>
      </c>
    </row>
    <row r="56" spans="1:5">
      <c r="A56" s="74">
        <v>44462</v>
      </c>
      <c r="B56" s="75">
        <v>0</v>
      </c>
      <c r="C56" s="75">
        <v>0</v>
      </c>
      <c r="D56" s="75">
        <v>0</v>
      </c>
      <c r="E56" s="75">
        <v>0</v>
      </c>
    </row>
    <row r="57" spans="1:5">
      <c r="A57" s="74">
        <v>44428</v>
      </c>
      <c r="B57" s="75">
        <v>0</v>
      </c>
      <c r="C57" s="75">
        <v>0</v>
      </c>
      <c r="D57" s="75">
        <v>0</v>
      </c>
      <c r="E57" s="75">
        <v>0</v>
      </c>
    </row>
    <row r="58" spans="1:5">
      <c r="A58" s="74">
        <v>44391</v>
      </c>
      <c r="B58" s="75">
        <v>0</v>
      </c>
      <c r="C58" s="75">
        <v>0</v>
      </c>
      <c r="D58" s="75">
        <v>0</v>
      </c>
      <c r="E58" s="75">
        <v>0</v>
      </c>
    </row>
    <row r="59" spans="1:5">
      <c r="A59" s="74">
        <v>44349</v>
      </c>
      <c r="B59" s="75">
        <v>0</v>
      </c>
      <c r="C59" s="75">
        <v>0</v>
      </c>
      <c r="D59" s="75">
        <v>0</v>
      </c>
      <c r="E59" s="75">
        <v>0</v>
      </c>
    </row>
    <row r="60" spans="1:5">
      <c r="A60" s="74">
        <v>44335</v>
      </c>
      <c r="B60" s="75">
        <v>0</v>
      </c>
      <c r="C60" s="75">
        <v>0</v>
      </c>
      <c r="D60" s="75">
        <v>0</v>
      </c>
      <c r="E60" s="75">
        <v>0</v>
      </c>
    </row>
    <row r="61" spans="1:5">
      <c r="A61" s="74">
        <v>44321</v>
      </c>
      <c r="B61" s="75">
        <v>0</v>
      </c>
      <c r="C61" s="75">
        <v>0</v>
      </c>
      <c r="D61" s="75">
        <v>0</v>
      </c>
      <c r="E61" s="75">
        <v>0</v>
      </c>
    </row>
    <row r="62" spans="1:5">
      <c r="A62" s="74">
        <v>44293</v>
      </c>
      <c r="B62" s="75">
        <v>0</v>
      </c>
      <c r="C62" s="75">
        <v>0</v>
      </c>
      <c r="D62" s="75">
        <v>0</v>
      </c>
      <c r="E62" s="75">
        <v>0</v>
      </c>
    </row>
    <row r="63" spans="1:5">
      <c r="A63" s="74">
        <v>44265</v>
      </c>
      <c r="B63" s="75">
        <v>0</v>
      </c>
      <c r="C63" s="75">
        <v>0</v>
      </c>
      <c r="D63" s="75">
        <v>0</v>
      </c>
      <c r="E63" s="75">
        <v>0</v>
      </c>
    </row>
    <row r="64" spans="1:5">
      <c r="A64" s="74">
        <v>44243</v>
      </c>
      <c r="B64" s="75">
        <v>10</v>
      </c>
      <c r="C64" s="75">
        <v>0</v>
      </c>
      <c r="D64" s="75">
        <v>0</v>
      </c>
      <c r="E64" s="75">
        <v>10</v>
      </c>
    </row>
    <row r="65" spans="1:5">
      <c r="A65" s="74">
        <v>44204</v>
      </c>
      <c r="B65" s="75">
        <v>19</v>
      </c>
      <c r="C65" s="75">
        <v>0</v>
      </c>
      <c r="D65" s="75">
        <v>0</v>
      </c>
      <c r="E65" s="75">
        <v>19</v>
      </c>
    </row>
    <row r="66" spans="1:5">
      <c r="A66" s="74">
        <v>44181</v>
      </c>
      <c r="B66" s="75">
        <v>36</v>
      </c>
      <c r="C66" s="75">
        <v>0</v>
      </c>
      <c r="D66" s="75">
        <v>0</v>
      </c>
      <c r="E66" s="75">
        <v>36</v>
      </c>
    </row>
    <row r="67" spans="1:5">
      <c r="A67" s="78">
        <v>44153</v>
      </c>
      <c r="B67" s="80">
        <v>35</v>
      </c>
      <c r="C67" s="80">
        <v>0</v>
      </c>
      <c r="D67" s="80">
        <v>0</v>
      </c>
      <c r="E67" s="80">
        <v>35</v>
      </c>
    </row>
    <row r="68" spans="1:5">
      <c r="A68" s="78">
        <v>44123</v>
      </c>
      <c r="B68" s="80">
        <v>0</v>
      </c>
      <c r="C68" s="80">
        <v>0</v>
      </c>
      <c r="D68" s="80">
        <v>0</v>
      </c>
      <c r="E68" s="80">
        <v>0</v>
      </c>
    </row>
    <row r="69" spans="1:5">
      <c r="A69" s="74">
        <v>44095</v>
      </c>
      <c r="B69" s="75">
        <v>0</v>
      </c>
      <c r="C69" s="75">
        <v>0</v>
      </c>
      <c r="D69" s="75">
        <v>0</v>
      </c>
      <c r="E69" s="75">
        <v>0</v>
      </c>
    </row>
    <row r="70" spans="1:5">
      <c r="A70" s="78">
        <v>44063</v>
      </c>
      <c r="B70" s="80">
        <v>0</v>
      </c>
      <c r="C70" s="80">
        <v>0</v>
      </c>
      <c r="D70" s="80">
        <v>0</v>
      </c>
      <c r="E70" s="80">
        <v>0</v>
      </c>
    </row>
    <row r="71" spans="1:5">
      <c r="A71" s="78">
        <v>44029</v>
      </c>
      <c r="B71" s="80">
        <v>0</v>
      </c>
      <c r="C71" s="80">
        <v>0</v>
      </c>
      <c r="D71" s="80">
        <v>0</v>
      </c>
      <c r="E71" s="80">
        <v>0</v>
      </c>
    </row>
    <row r="72" spans="1:5">
      <c r="A72" s="78">
        <v>43998</v>
      </c>
      <c r="B72" s="80">
        <v>0</v>
      </c>
      <c r="C72" s="80">
        <v>0</v>
      </c>
      <c r="D72" s="80">
        <v>0</v>
      </c>
      <c r="E72" s="80">
        <v>0</v>
      </c>
    </row>
    <row r="73" spans="1:5">
      <c r="A73" s="78">
        <v>43972</v>
      </c>
      <c r="B73" s="96">
        <v>0</v>
      </c>
      <c r="C73" s="80">
        <v>0</v>
      </c>
      <c r="D73" s="80">
        <v>0</v>
      </c>
      <c r="E73" s="80">
        <v>0</v>
      </c>
    </row>
    <row r="74" spans="1:5">
      <c r="A74" s="95" t="s">
        <v>32</v>
      </c>
      <c r="B74" s="96">
        <v>0</v>
      </c>
      <c r="C74" s="80">
        <v>0</v>
      </c>
      <c r="D74" s="80">
        <v>0</v>
      </c>
      <c r="E74" s="80">
        <v>0</v>
      </c>
    </row>
    <row r="75" spans="1:5">
      <c r="A75" s="78">
        <v>43906</v>
      </c>
      <c r="B75" s="96">
        <v>0</v>
      </c>
      <c r="C75" s="80">
        <v>0</v>
      </c>
      <c r="D75" s="80">
        <v>0</v>
      </c>
      <c r="E75" s="80">
        <v>0</v>
      </c>
    </row>
    <row r="76" spans="1:5">
      <c r="A76" s="78">
        <v>43882</v>
      </c>
      <c r="B76" s="96">
        <v>0</v>
      </c>
      <c r="C76" s="80">
        <v>0</v>
      </c>
      <c r="D76" s="80">
        <v>0</v>
      </c>
      <c r="E76" s="80">
        <v>0</v>
      </c>
    </row>
    <row r="77" spans="1:5">
      <c r="A77" s="78">
        <v>43868</v>
      </c>
      <c r="B77" s="96">
        <v>0</v>
      </c>
      <c r="C77" s="80">
        <v>13</v>
      </c>
      <c r="D77" s="80">
        <v>0</v>
      </c>
      <c r="E77" s="80">
        <v>13</v>
      </c>
    </row>
    <row r="78" spans="1:5">
      <c r="A78" s="74">
        <v>43837</v>
      </c>
      <c r="B78" s="75">
        <v>0</v>
      </c>
      <c r="C78" s="75">
        <v>0</v>
      </c>
      <c r="D78" s="75">
        <v>0</v>
      </c>
      <c r="E78" s="75">
        <v>0</v>
      </c>
    </row>
    <row r="79" spans="1:5">
      <c r="A79" s="101" t="s">
        <v>33</v>
      </c>
      <c r="B79" s="102" t="s">
        <v>34</v>
      </c>
      <c r="C79" s="102" t="s">
        <v>35</v>
      </c>
      <c r="D79" s="102" t="s">
        <v>35</v>
      </c>
      <c r="E79" s="102" t="s">
        <v>34</v>
      </c>
    </row>
    <row r="80" spans="1:5">
      <c r="A80" s="84">
        <v>43803</v>
      </c>
      <c r="B80" s="100">
        <v>28</v>
      </c>
      <c r="C80" s="85">
        <v>112</v>
      </c>
      <c r="D80" s="85">
        <v>0</v>
      </c>
      <c r="E80" s="85">
        <v>140</v>
      </c>
    </row>
    <row r="81" spans="1:5">
      <c r="A81" s="78">
        <v>43784</v>
      </c>
      <c r="B81" s="83">
        <v>39</v>
      </c>
      <c r="C81" s="83">
        <v>91</v>
      </c>
      <c r="D81" s="83">
        <v>0</v>
      </c>
      <c r="E81" s="83">
        <v>130</v>
      </c>
    </row>
    <row r="82" spans="1:5">
      <c r="A82" s="74">
        <v>43587</v>
      </c>
      <c r="B82" s="75">
        <v>0</v>
      </c>
      <c r="C82" s="75">
        <v>0</v>
      </c>
      <c r="D82" s="75">
        <v>0</v>
      </c>
      <c r="E82" s="75">
        <v>0</v>
      </c>
    </row>
    <row r="83" spans="1:5">
      <c r="A83" s="95" t="s">
        <v>36</v>
      </c>
      <c r="B83" s="96">
        <v>0</v>
      </c>
      <c r="C83" s="80">
        <v>0</v>
      </c>
      <c r="D83" s="80">
        <v>0</v>
      </c>
      <c r="E83" s="80">
        <v>0</v>
      </c>
    </row>
    <row r="84" spans="1:5">
      <c r="A84" s="132">
        <v>43166</v>
      </c>
      <c r="B84" s="133">
        <v>0</v>
      </c>
      <c r="C84" s="134">
        <v>0</v>
      </c>
      <c r="D84" s="134">
        <v>0</v>
      </c>
      <c r="E84" s="134">
        <v>0</v>
      </c>
    </row>
    <row r="85" spans="1:5">
      <c r="A85" s="74">
        <v>42891</v>
      </c>
      <c r="B85" s="75">
        <v>0</v>
      </c>
      <c r="C85" s="75">
        <v>0</v>
      </c>
      <c r="D85" s="75">
        <v>0</v>
      </c>
      <c r="E85" s="75">
        <v>0</v>
      </c>
    </row>
    <row r="86" spans="1:5">
      <c r="A86" s="74">
        <v>41669</v>
      </c>
      <c r="B86" s="75">
        <v>0</v>
      </c>
      <c r="C86" s="75">
        <v>0</v>
      </c>
      <c r="D86" s="75">
        <v>0</v>
      </c>
      <c r="E86" s="75">
        <v>0</v>
      </c>
    </row>
    <row r="87" spans="1:5">
      <c r="A87" s="74">
        <v>41647</v>
      </c>
      <c r="B87" s="75">
        <v>0</v>
      </c>
      <c r="C87" s="75">
        <v>0</v>
      </c>
      <c r="D87" s="75">
        <v>0</v>
      </c>
      <c r="E87" s="75">
        <v>0</v>
      </c>
    </row>
    <row r="88" spans="1:5">
      <c r="A88" s="74">
        <v>41619</v>
      </c>
      <c r="B88" s="75">
        <v>70</v>
      </c>
      <c r="C88" s="75">
        <v>0</v>
      </c>
      <c r="D88" s="75">
        <v>0</v>
      </c>
      <c r="E88" s="75">
        <v>70</v>
      </c>
    </row>
    <row r="89" spans="1:5">
      <c r="A89" s="135">
        <v>41599</v>
      </c>
      <c r="B89" s="75">
        <v>200</v>
      </c>
      <c r="C89" s="75">
        <v>0</v>
      </c>
      <c r="D89" s="75">
        <v>300</v>
      </c>
      <c r="E89" s="75">
        <v>500</v>
      </c>
    </row>
    <row r="90" spans="1:5">
      <c r="A90" s="135">
        <v>41579</v>
      </c>
      <c r="B90" s="75">
        <v>100</v>
      </c>
      <c r="C90" s="75">
        <v>0</v>
      </c>
      <c r="D90" s="75">
        <v>150</v>
      </c>
      <c r="E90" s="75">
        <v>250</v>
      </c>
    </row>
    <row r="91" spans="1:5">
      <c r="A91" s="135">
        <v>41558</v>
      </c>
      <c r="B91" s="75">
        <v>85</v>
      </c>
      <c r="C91" s="75">
        <v>0</v>
      </c>
      <c r="D91" s="75">
        <v>0</v>
      </c>
      <c r="E91" s="75">
        <v>85</v>
      </c>
    </row>
    <row r="92" spans="1:5">
      <c r="A92" s="135">
        <v>41535</v>
      </c>
      <c r="B92" s="75">
        <v>200</v>
      </c>
      <c r="C92" s="75">
        <v>0</v>
      </c>
      <c r="D92" s="75">
        <v>0</v>
      </c>
      <c r="E92" s="75">
        <v>200</v>
      </c>
    </row>
    <row r="93" spans="1:5">
      <c r="A93" s="135">
        <v>41521</v>
      </c>
      <c r="B93" s="75">
        <v>200</v>
      </c>
      <c r="C93" s="75">
        <v>200</v>
      </c>
      <c r="D93" s="75">
        <v>0</v>
      </c>
      <c r="E93" s="75">
        <v>400</v>
      </c>
    </row>
    <row r="94" spans="1:5">
      <c r="A94" s="135">
        <v>41507</v>
      </c>
      <c r="B94" s="75">
        <v>250</v>
      </c>
      <c r="C94" s="75">
        <v>0</v>
      </c>
      <c r="D94" s="75">
        <v>0</v>
      </c>
      <c r="E94" s="75">
        <v>250</v>
      </c>
    </row>
  </sheetData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21"/>
  <sheetViews>
    <sheetView zoomScale="85" zoomScaleNormal="85" workbookViewId="0">
      <selection activeCell="F18" sqref="F18"/>
    </sheetView>
  </sheetViews>
  <sheetFormatPr defaultRowHeight="14.25"/>
  <cols>
    <col min="1" max="1" width="16.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29</v>
      </c>
      <c r="B3" s="56" t="s">
        <v>38</v>
      </c>
      <c r="C3">
        <v>4505</v>
      </c>
      <c r="D3" s="11" t="s">
        <v>21</v>
      </c>
      <c r="E3" s="10">
        <v>-27.161487000000001</v>
      </c>
    </row>
    <row r="4" spans="1:9" ht="15.75">
      <c r="A4" s="2"/>
      <c r="D4" s="11" t="s">
        <v>22</v>
      </c>
      <c r="E4" s="10">
        <v>152.95523399999999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191"/>
      <c r="B7" s="191"/>
      <c r="C7" s="191"/>
      <c r="D7" s="191"/>
      <c r="E7" s="191"/>
      <c r="H7" s="4"/>
    </row>
    <row r="9" spans="1:9" ht="44.1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 customHeight="1">
      <c r="A10" s="166">
        <v>45849</v>
      </c>
      <c r="B10" s="65">
        <v>0</v>
      </c>
      <c r="C10" s="65">
        <v>0</v>
      </c>
      <c r="D10" s="158">
        <v>0</v>
      </c>
      <c r="E10" s="167">
        <v>0</v>
      </c>
      <c r="H10" s="33"/>
    </row>
    <row r="11" spans="1:9" ht="15" customHeight="1">
      <c r="A11" s="198">
        <v>45820</v>
      </c>
      <c r="B11" s="165">
        <v>117</v>
      </c>
      <c r="C11" s="165">
        <v>0</v>
      </c>
      <c r="D11" s="199">
        <v>0</v>
      </c>
      <c r="E11" s="202">
        <v>117</v>
      </c>
      <c r="H11" s="33"/>
    </row>
    <row r="12" spans="1:9" ht="15" customHeight="1">
      <c r="A12" s="166">
        <v>45798</v>
      </c>
      <c r="B12" s="65">
        <v>50</v>
      </c>
      <c r="C12" s="65">
        <v>0</v>
      </c>
      <c r="D12" s="158">
        <v>0</v>
      </c>
      <c r="E12" s="167">
        <v>50</v>
      </c>
      <c r="H12" s="33"/>
    </row>
    <row r="13" spans="1:9" ht="15" customHeight="1">
      <c r="A13" s="63">
        <v>45775</v>
      </c>
      <c r="B13" s="65">
        <v>0</v>
      </c>
      <c r="C13" s="65">
        <v>0</v>
      </c>
      <c r="D13" s="65">
        <v>0</v>
      </c>
      <c r="E13" s="65">
        <v>0</v>
      </c>
      <c r="H13" s="33"/>
    </row>
    <row r="14" spans="1:9" ht="15" customHeight="1">
      <c r="A14" s="63">
        <v>45727</v>
      </c>
      <c r="B14" s="65">
        <v>0</v>
      </c>
      <c r="C14" s="65">
        <v>0</v>
      </c>
      <c r="D14" s="65">
        <v>0</v>
      </c>
      <c r="E14" s="65">
        <v>0</v>
      </c>
      <c r="H14" s="33"/>
    </row>
    <row r="15" spans="1:9" ht="15" customHeight="1">
      <c r="A15" s="63">
        <v>45707</v>
      </c>
      <c r="B15" s="65">
        <v>0</v>
      </c>
      <c r="C15" s="65">
        <v>0</v>
      </c>
      <c r="D15" s="65">
        <v>0</v>
      </c>
      <c r="E15" s="65">
        <v>0</v>
      </c>
      <c r="H15" s="33"/>
    </row>
    <row r="16" spans="1:9" ht="15" customHeight="1">
      <c r="A16" s="63">
        <v>45677</v>
      </c>
      <c r="B16" s="65">
        <v>0</v>
      </c>
      <c r="C16" s="65">
        <v>0</v>
      </c>
      <c r="D16" s="65">
        <v>0</v>
      </c>
      <c r="E16" s="65">
        <v>0</v>
      </c>
      <c r="H16" s="33"/>
    </row>
    <row r="17" spans="1:8" ht="15" customHeight="1">
      <c r="A17" s="63">
        <v>45630</v>
      </c>
      <c r="B17" s="65">
        <v>0</v>
      </c>
      <c r="C17" s="65">
        <v>0</v>
      </c>
      <c r="D17" s="65">
        <v>0</v>
      </c>
      <c r="E17" s="65">
        <v>0</v>
      </c>
      <c r="H17" s="33"/>
    </row>
    <row r="18" spans="1:8" ht="15" customHeight="1">
      <c r="A18" s="63">
        <v>45617</v>
      </c>
      <c r="B18" s="65">
        <v>112</v>
      </c>
      <c r="C18" s="65">
        <v>0</v>
      </c>
      <c r="D18" s="65">
        <v>0</v>
      </c>
      <c r="E18" s="65">
        <v>112</v>
      </c>
      <c r="H18" s="33"/>
    </row>
    <row r="19" spans="1:8" ht="15" customHeight="1">
      <c r="A19" s="63">
        <v>45576</v>
      </c>
      <c r="B19" s="65">
        <v>0</v>
      </c>
      <c r="C19" s="65">
        <v>0</v>
      </c>
      <c r="D19" s="65">
        <v>0</v>
      </c>
      <c r="E19" s="65">
        <v>0</v>
      </c>
      <c r="H19" s="33"/>
    </row>
    <row r="20" spans="1:8" ht="15" customHeight="1">
      <c r="A20" s="93">
        <v>45548</v>
      </c>
      <c r="B20" s="65">
        <v>0</v>
      </c>
      <c r="C20" s="65">
        <v>0</v>
      </c>
      <c r="D20" s="65">
        <v>0</v>
      </c>
      <c r="E20" s="65">
        <v>0</v>
      </c>
      <c r="H20" s="33"/>
    </row>
    <row r="21" spans="1:8" ht="15" customHeight="1">
      <c r="A21" s="93">
        <v>45525</v>
      </c>
      <c r="B21" s="65">
        <v>119</v>
      </c>
      <c r="C21" s="65">
        <v>356</v>
      </c>
      <c r="D21" s="65">
        <v>0</v>
      </c>
      <c r="E21" s="65">
        <v>475</v>
      </c>
      <c r="H21" s="33"/>
    </row>
    <row r="22" spans="1:8" ht="15" customHeight="1">
      <c r="A22" s="93">
        <v>45497</v>
      </c>
      <c r="B22" s="65">
        <v>190</v>
      </c>
      <c r="C22" s="65">
        <v>600</v>
      </c>
      <c r="D22" s="65">
        <v>0</v>
      </c>
      <c r="E22" s="65">
        <v>790</v>
      </c>
      <c r="H22" s="33"/>
    </row>
    <row r="23" spans="1:8" ht="15" customHeight="1">
      <c r="A23" s="93">
        <v>45470</v>
      </c>
      <c r="B23" s="65">
        <v>290</v>
      </c>
      <c r="C23" s="65">
        <v>32</v>
      </c>
      <c r="D23" s="65">
        <v>0</v>
      </c>
      <c r="E23" s="65">
        <v>322</v>
      </c>
      <c r="H23" s="33"/>
    </row>
    <row r="24" spans="1:8" ht="15" customHeight="1">
      <c r="A24" s="93">
        <v>45428</v>
      </c>
      <c r="B24" s="65">
        <v>177</v>
      </c>
      <c r="C24" s="65">
        <v>0</v>
      </c>
      <c r="D24" s="65">
        <v>0</v>
      </c>
      <c r="E24" s="65">
        <v>177</v>
      </c>
      <c r="H24" s="33"/>
    </row>
    <row r="25" spans="1:8" ht="15" customHeight="1">
      <c r="A25" s="93">
        <v>45392</v>
      </c>
      <c r="B25" s="65">
        <v>67</v>
      </c>
      <c r="C25" s="65">
        <v>0</v>
      </c>
      <c r="D25" s="65">
        <v>0</v>
      </c>
      <c r="E25" s="65">
        <v>67</v>
      </c>
      <c r="H25" s="33"/>
    </row>
    <row r="26" spans="1:8" ht="15" customHeight="1">
      <c r="A26" s="63">
        <v>45371</v>
      </c>
      <c r="B26" s="65">
        <v>0</v>
      </c>
      <c r="C26" s="65">
        <v>0</v>
      </c>
      <c r="D26" s="65">
        <v>0</v>
      </c>
      <c r="E26" s="65">
        <v>0</v>
      </c>
      <c r="H26" s="33"/>
    </row>
    <row r="27" spans="1:8" ht="15" customHeight="1">
      <c r="A27" s="63">
        <v>45344</v>
      </c>
      <c r="B27" s="65">
        <v>123</v>
      </c>
      <c r="C27" s="65">
        <v>0</v>
      </c>
      <c r="D27" s="65">
        <v>0</v>
      </c>
      <c r="E27" s="65">
        <v>123</v>
      </c>
      <c r="H27" s="33"/>
    </row>
    <row r="28" spans="1:8" ht="15" customHeight="1">
      <c r="A28" s="63">
        <v>45295</v>
      </c>
      <c r="B28" s="65">
        <v>47</v>
      </c>
      <c r="C28" s="65">
        <v>0</v>
      </c>
      <c r="D28" s="65">
        <v>0</v>
      </c>
      <c r="E28" s="65">
        <v>47</v>
      </c>
    </row>
    <row r="29" spans="1:8" ht="15" customHeight="1">
      <c r="A29" s="63">
        <v>45274</v>
      </c>
      <c r="B29" s="65">
        <v>170</v>
      </c>
      <c r="C29" s="65">
        <v>0</v>
      </c>
      <c r="D29" s="65">
        <v>0</v>
      </c>
      <c r="E29" s="65">
        <v>170</v>
      </c>
    </row>
    <row r="30" spans="1:8" ht="15" customHeight="1">
      <c r="A30" s="63">
        <v>45245</v>
      </c>
      <c r="B30" s="65">
        <v>270</v>
      </c>
      <c r="C30" s="65">
        <v>180</v>
      </c>
      <c r="D30" s="65">
        <v>0</v>
      </c>
      <c r="E30" s="65">
        <v>450</v>
      </c>
    </row>
    <row r="31" spans="1:8" ht="15" customHeight="1">
      <c r="A31" s="63">
        <v>45209</v>
      </c>
      <c r="B31" s="65">
        <v>76</v>
      </c>
      <c r="C31" s="65">
        <v>0</v>
      </c>
      <c r="D31" s="65">
        <v>0</v>
      </c>
      <c r="E31" s="65">
        <v>76</v>
      </c>
    </row>
    <row r="32" spans="1:8" ht="15" customHeight="1">
      <c r="A32" s="63">
        <v>45175</v>
      </c>
      <c r="B32" s="65">
        <v>0</v>
      </c>
      <c r="C32" s="65">
        <v>0</v>
      </c>
      <c r="D32" s="65">
        <v>0</v>
      </c>
      <c r="E32" s="65">
        <v>0</v>
      </c>
    </row>
    <row r="33" spans="1:8" ht="15" customHeight="1">
      <c r="A33" s="63">
        <v>45145</v>
      </c>
      <c r="B33" s="65">
        <v>200</v>
      </c>
      <c r="C33" s="65">
        <v>0</v>
      </c>
      <c r="D33" s="65">
        <v>0</v>
      </c>
      <c r="E33" s="65">
        <v>200</v>
      </c>
    </row>
    <row r="34" spans="1:8" ht="15" customHeight="1">
      <c r="A34" s="63">
        <v>45112</v>
      </c>
      <c r="B34" s="65">
        <v>0</v>
      </c>
      <c r="C34" s="65">
        <v>0</v>
      </c>
      <c r="D34" s="65">
        <v>0</v>
      </c>
      <c r="E34" s="65">
        <v>0</v>
      </c>
    </row>
    <row r="35" spans="1:8" ht="15" customHeight="1">
      <c r="A35" s="63">
        <v>45084</v>
      </c>
      <c r="B35" s="65">
        <v>0</v>
      </c>
      <c r="C35" s="65">
        <v>0</v>
      </c>
      <c r="D35" s="65">
        <v>0</v>
      </c>
      <c r="E35" s="65">
        <v>0</v>
      </c>
      <c r="H35" s="33"/>
    </row>
    <row r="36" spans="1:8" ht="15" customHeight="1">
      <c r="A36" s="63">
        <v>45064</v>
      </c>
      <c r="B36" s="65">
        <v>0</v>
      </c>
      <c r="C36" s="65">
        <v>0</v>
      </c>
      <c r="D36" s="65">
        <v>0</v>
      </c>
      <c r="E36" s="65">
        <v>0</v>
      </c>
    </row>
    <row r="37" spans="1:8" ht="15" customHeight="1">
      <c r="A37" s="63">
        <v>45002</v>
      </c>
      <c r="B37" s="65">
        <v>0</v>
      </c>
      <c r="C37" s="65">
        <v>0</v>
      </c>
      <c r="D37" s="65">
        <v>0</v>
      </c>
      <c r="E37" s="65">
        <v>0</v>
      </c>
    </row>
    <row r="38" spans="1:8" ht="15" customHeight="1">
      <c r="A38" s="63" t="s">
        <v>37</v>
      </c>
      <c r="B38" s="65">
        <v>0</v>
      </c>
      <c r="C38" s="65">
        <v>0</v>
      </c>
      <c r="D38" s="65">
        <v>0</v>
      </c>
      <c r="E38" s="65">
        <v>0</v>
      </c>
    </row>
    <row r="39" spans="1:8" ht="15" customHeight="1">
      <c r="A39" s="63">
        <v>44936</v>
      </c>
      <c r="B39" s="65">
        <v>0</v>
      </c>
      <c r="C39" s="65">
        <v>0</v>
      </c>
      <c r="D39" s="65">
        <v>0</v>
      </c>
      <c r="E39" s="65">
        <v>0</v>
      </c>
    </row>
    <row r="40" spans="1:8" ht="15" customHeight="1">
      <c r="A40" s="63">
        <v>44917</v>
      </c>
      <c r="B40" s="65">
        <v>17</v>
      </c>
      <c r="C40" s="65">
        <v>25</v>
      </c>
      <c r="D40" s="65">
        <v>0</v>
      </c>
      <c r="E40" s="65">
        <v>42</v>
      </c>
    </row>
    <row r="41" spans="1:8" ht="15" customHeight="1">
      <c r="A41" s="63">
        <v>44881</v>
      </c>
      <c r="B41" s="65">
        <v>0</v>
      </c>
      <c r="C41" s="65">
        <v>0</v>
      </c>
      <c r="D41" s="65">
        <v>0</v>
      </c>
      <c r="E41" s="65">
        <v>0</v>
      </c>
    </row>
    <row r="42" spans="1:8" ht="15" customHeight="1">
      <c r="A42" s="63">
        <v>44853</v>
      </c>
      <c r="B42" s="65">
        <v>89</v>
      </c>
      <c r="C42" s="65">
        <v>90</v>
      </c>
      <c r="D42" s="65">
        <v>0</v>
      </c>
      <c r="E42" s="65">
        <v>179</v>
      </c>
    </row>
    <row r="43" spans="1:8" ht="15" customHeight="1">
      <c r="A43" s="63">
        <v>44825</v>
      </c>
      <c r="B43" s="65">
        <v>247</v>
      </c>
      <c r="C43" s="65">
        <v>62</v>
      </c>
      <c r="D43" s="65">
        <v>0</v>
      </c>
      <c r="E43" s="65">
        <v>309</v>
      </c>
    </row>
    <row r="44" spans="1:8" ht="15" customHeight="1">
      <c r="A44" s="63">
        <v>44790</v>
      </c>
      <c r="B44" s="65">
        <v>130</v>
      </c>
      <c r="C44" s="65">
        <v>71</v>
      </c>
      <c r="D44" s="65">
        <v>0</v>
      </c>
      <c r="E44" s="65">
        <v>201</v>
      </c>
    </row>
    <row r="45" spans="1:8" ht="15" customHeight="1">
      <c r="A45" s="63">
        <v>44771</v>
      </c>
      <c r="B45" s="65">
        <v>110</v>
      </c>
      <c r="C45" s="65">
        <v>13</v>
      </c>
      <c r="D45" s="65">
        <v>0</v>
      </c>
      <c r="E45" s="65">
        <v>123</v>
      </c>
    </row>
    <row r="46" spans="1:8" ht="15" customHeight="1">
      <c r="A46" s="63">
        <v>44734</v>
      </c>
      <c r="B46" s="65">
        <v>137</v>
      </c>
      <c r="C46" s="65">
        <v>7</v>
      </c>
      <c r="D46" s="65">
        <v>0</v>
      </c>
      <c r="E46" s="65">
        <v>145</v>
      </c>
    </row>
    <row r="47" spans="1:8" ht="15" customHeight="1">
      <c r="A47" s="63">
        <v>44706</v>
      </c>
      <c r="B47" s="65">
        <v>25</v>
      </c>
      <c r="C47" s="65">
        <v>0</v>
      </c>
      <c r="D47" s="65">
        <v>0</v>
      </c>
      <c r="E47" s="65">
        <v>0</v>
      </c>
    </row>
    <row r="48" spans="1:8" ht="15" customHeight="1">
      <c r="A48" s="63">
        <v>44677</v>
      </c>
      <c r="B48" s="65">
        <v>0</v>
      </c>
      <c r="C48" s="65">
        <v>0</v>
      </c>
      <c r="D48" s="65">
        <v>0</v>
      </c>
      <c r="E48" s="65">
        <v>0</v>
      </c>
    </row>
    <row r="49" spans="1:5" ht="15" customHeight="1">
      <c r="A49" s="63">
        <v>44643</v>
      </c>
      <c r="B49" s="65">
        <v>0</v>
      </c>
      <c r="C49" s="65">
        <v>0</v>
      </c>
      <c r="D49" s="65">
        <v>0</v>
      </c>
      <c r="E49" s="65">
        <v>0</v>
      </c>
    </row>
    <row r="50" spans="1:5" ht="15" customHeight="1">
      <c r="A50" s="63">
        <v>44608</v>
      </c>
      <c r="B50" s="65">
        <v>0</v>
      </c>
      <c r="C50" s="65">
        <v>0</v>
      </c>
      <c r="D50" s="65">
        <v>0</v>
      </c>
      <c r="E50" s="65">
        <v>0</v>
      </c>
    </row>
    <row r="51" spans="1:5" ht="15" customHeight="1">
      <c r="A51" s="63">
        <v>44593</v>
      </c>
      <c r="B51" s="65">
        <v>0</v>
      </c>
      <c r="C51" s="65">
        <v>0</v>
      </c>
      <c r="D51" s="65">
        <v>0</v>
      </c>
      <c r="E51" s="65">
        <v>0</v>
      </c>
    </row>
    <row r="52" spans="1:5" ht="15" customHeight="1">
      <c r="A52" s="63">
        <v>44579</v>
      </c>
      <c r="B52" s="65">
        <v>0</v>
      </c>
      <c r="C52" s="65">
        <v>0</v>
      </c>
      <c r="D52" s="65">
        <v>0</v>
      </c>
      <c r="E52" s="65">
        <v>0</v>
      </c>
    </row>
    <row r="53" spans="1:5" ht="15" customHeight="1">
      <c r="A53" s="63">
        <v>44546</v>
      </c>
      <c r="B53" s="65">
        <v>0</v>
      </c>
      <c r="C53" s="65">
        <v>0</v>
      </c>
      <c r="D53" s="65">
        <v>0</v>
      </c>
      <c r="E53" s="65">
        <v>0</v>
      </c>
    </row>
    <row r="54" spans="1:5" ht="15" customHeight="1">
      <c r="A54" s="63">
        <v>44518</v>
      </c>
      <c r="B54" s="65">
        <v>250</v>
      </c>
      <c r="C54" s="65">
        <v>0</v>
      </c>
      <c r="D54" s="65">
        <v>0</v>
      </c>
      <c r="E54" s="65">
        <v>250</v>
      </c>
    </row>
    <row r="55" spans="1:5" ht="15" customHeight="1">
      <c r="A55" s="63">
        <v>44497</v>
      </c>
      <c r="B55" s="65">
        <v>365</v>
      </c>
      <c r="C55" s="65">
        <v>0</v>
      </c>
      <c r="D55" s="65">
        <v>0</v>
      </c>
      <c r="E55" s="65">
        <v>365</v>
      </c>
    </row>
    <row r="56" spans="1:5" ht="15" customHeight="1">
      <c r="A56" s="63">
        <v>44462</v>
      </c>
      <c r="B56" s="65">
        <v>0</v>
      </c>
      <c r="C56" s="65">
        <v>0</v>
      </c>
      <c r="D56" s="65">
        <v>0</v>
      </c>
      <c r="E56" s="65">
        <v>0</v>
      </c>
    </row>
    <row r="57" spans="1:5" ht="15" customHeight="1">
      <c r="A57" s="63">
        <v>44428</v>
      </c>
      <c r="B57" s="65">
        <v>0</v>
      </c>
      <c r="C57" s="65">
        <v>0</v>
      </c>
      <c r="D57" s="65">
        <v>0</v>
      </c>
      <c r="E57" s="65">
        <v>0</v>
      </c>
    </row>
    <row r="58" spans="1:5" ht="15" customHeight="1">
      <c r="A58" s="63">
        <v>44391</v>
      </c>
      <c r="B58" s="65">
        <v>0</v>
      </c>
      <c r="C58" s="65">
        <v>0</v>
      </c>
      <c r="D58" s="65">
        <v>0</v>
      </c>
      <c r="E58" s="65">
        <v>0</v>
      </c>
    </row>
    <row r="59" spans="1:5" ht="15" customHeight="1">
      <c r="A59" s="63">
        <v>44349</v>
      </c>
      <c r="B59" s="65">
        <v>0</v>
      </c>
      <c r="C59" s="65">
        <v>0</v>
      </c>
      <c r="D59" s="65">
        <v>0</v>
      </c>
      <c r="E59" s="65">
        <v>0</v>
      </c>
    </row>
    <row r="60" spans="1:5" ht="15" customHeight="1">
      <c r="A60" s="63">
        <v>44335</v>
      </c>
      <c r="B60" s="65">
        <v>304</v>
      </c>
      <c r="C60" s="65">
        <v>0</v>
      </c>
      <c r="D60" s="65">
        <v>0</v>
      </c>
      <c r="E60" s="65">
        <v>304</v>
      </c>
    </row>
    <row r="61" spans="1:5" ht="15" customHeight="1">
      <c r="A61" s="63">
        <v>44321</v>
      </c>
      <c r="B61" s="65">
        <v>0</v>
      </c>
      <c r="C61" s="65">
        <v>0</v>
      </c>
      <c r="D61" s="65">
        <v>0</v>
      </c>
      <c r="E61" s="65">
        <v>0</v>
      </c>
    </row>
    <row r="62" spans="1:5" ht="15" customHeight="1">
      <c r="A62" s="63">
        <v>44293</v>
      </c>
      <c r="B62" s="65">
        <v>125</v>
      </c>
      <c r="C62" s="65">
        <v>300</v>
      </c>
      <c r="D62" s="65">
        <v>0</v>
      </c>
      <c r="E62" s="65">
        <v>425</v>
      </c>
    </row>
    <row r="63" spans="1:5" ht="15" customHeight="1">
      <c r="A63" s="63">
        <v>44265</v>
      </c>
      <c r="B63" s="65">
        <v>0</v>
      </c>
      <c r="C63" s="65">
        <v>0</v>
      </c>
      <c r="D63" s="65">
        <v>0</v>
      </c>
      <c r="E63" s="65">
        <v>0</v>
      </c>
    </row>
    <row r="64" spans="1:5" ht="15" customHeight="1">
      <c r="A64" s="63">
        <v>44243</v>
      </c>
      <c r="B64" s="65">
        <v>0</v>
      </c>
      <c r="C64" s="65">
        <v>0</v>
      </c>
      <c r="D64" s="65">
        <v>0</v>
      </c>
      <c r="E64" s="65">
        <v>0</v>
      </c>
    </row>
    <row r="65" spans="1:5" ht="15" customHeight="1">
      <c r="A65" s="93">
        <v>44204</v>
      </c>
      <c r="B65" s="65">
        <v>24</v>
      </c>
      <c r="C65" s="65">
        <v>0</v>
      </c>
      <c r="D65" s="65">
        <v>0</v>
      </c>
      <c r="E65" s="65">
        <f>SUM(B65:D65)</f>
        <v>24</v>
      </c>
    </row>
    <row r="66" spans="1:5" ht="15" customHeight="1">
      <c r="A66" s="93">
        <v>44181</v>
      </c>
      <c r="B66" s="65">
        <v>473</v>
      </c>
      <c r="C66" s="65">
        <v>0</v>
      </c>
      <c r="D66" s="65">
        <v>11</v>
      </c>
      <c r="E66" s="65">
        <f>SUM(B66:D66)</f>
        <v>484</v>
      </c>
    </row>
    <row r="67" spans="1:5" ht="15" customHeight="1">
      <c r="A67" s="93">
        <v>44153</v>
      </c>
      <c r="B67" s="65">
        <v>600</v>
      </c>
      <c r="C67" s="65">
        <v>0</v>
      </c>
      <c r="D67" s="65">
        <v>20</v>
      </c>
      <c r="E67" s="65">
        <f t="shared" ref="E67:E73" si="0">SUM(B67:D67)</f>
        <v>620</v>
      </c>
    </row>
    <row r="68" spans="1:5" ht="15" customHeight="1">
      <c r="A68" s="93">
        <v>44123</v>
      </c>
      <c r="B68" s="65">
        <v>280</v>
      </c>
      <c r="C68" s="65">
        <v>0</v>
      </c>
      <c r="D68" s="65">
        <v>0</v>
      </c>
      <c r="E68" s="65">
        <f t="shared" si="0"/>
        <v>280</v>
      </c>
    </row>
    <row r="69" spans="1:5" ht="15" customHeight="1">
      <c r="A69" s="93">
        <v>44095</v>
      </c>
      <c r="B69" s="65">
        <v>0</v>
      </c>
      <c r="C69" s="65">
        <v>0</v>
      </c>
      <c r="D69" s="65">
        <v>0</v>
      </c>
      <c r="E69" s="65">
        <f t="shared" si="0"/>
        <v>0</v>
      </c>
    </row>
    <row r="70" spans="1:5" ht="15" customHeight="1">
      <c r="A70" s="93">
        <v>44063</v>
      </c>
      <c r="B70" s="65">
        <v>0</v>
      </c>
      <c r="C70" s="65">
        <v>0</v>
      </c>
      <c r="D70" s="65">
        <v>0</v>
      </c>
      <c r="E70" s="65">
        <f t="shared" si="0"/>
        <v>0</v>
      </c>
    </row>
    <row r="71" spans="1:5" ht="15" customHeight="1">
      <c r="A71" s="93">
        <v>44029</v>
      </c>
      <c r="B71" s="65">
        <v>0</v>
      </c>
      <c r="C71" s="65">
        <v>0</v>
      </c>
      <c r="D71" s="65">
        <v>0</v>
      </c>
      <c r="E71" s="65">
        <f t="shared" si="0"/>
        <v>0</v>
      </c>
    </row>
    <row r="72" spans="1:5" ht="15" customHeight="1">
      <c r="A72" s="93">
        <v>43998</v>
      </c>
      <c r="B72" s="65">
        <v>460</v>
      </c>
      <c r="C72" s="65">
        <v>1090</v>
      </c>
      <c r="D72" s="65">
        <v>0</v>
      </c>
      <c r="E72" s="65">
        <f t="shared" si="0"/>
        <v>1550</v>
      </c>
    </row>
    <row r="73" spans="1:5" ht="15" customHeight="1">
      <c r="A73" s="93">
        <v>43972</v>
      </c>
      <c r="B73" s="65">
        <v>929</v>
      </c>
      <c r="C73" s="65">
        <v>310</v>
      </c>
      <c r="D73" s="65">
        <v>0</v>
      </c>
      <c r="E73" s="65">
        <f t="shared" si="0"/>
        <v>1239</v>
      </c>
    </row>
    <row r="74" spans="1:5" ht="15" customHeight="1">
      <c r="A74" s="93">
        <v>43937</v>
      </c>
      <c r="B74" s="65">
        <v>974</v>
      </c>
      <c r="C74" s="65">
        <v>244</v>
      </c>
      <c r="D74" s="65">
        <v>0</v>
      </c>
      <c r="E74" s="65">
        <f t="shared" ref="E74:E79" si="1">SUM(B74:D74)</f>
        <v>1218</v>
      </c>
    </row>
    <row r="75" spans="1:5" ht="15" customHeight="1">
      <c r="A75" s="93">
        <v>43906</v>
      </c>
      <c r="B75" s="65">
        <v>1627</v>
      </c>
      <c r="C75" s="65">
        <v>181</v>
      </c>
      <c r="D75" s="65">
        <v>0</v>
      </c>
      <c r="E75" s="65">
        <f t="shared" si="1"/>
        <v>1808</v>
      </c>
    </row>
    <row r="76" spans="1:5" ht="15" customHeight="1">
      <c r="A76" s="93">
        <v>43882</v>
      </c>
      <c r="B76" s="65">
        <v>905</v>
      </c>
      <c r="C76" s="65">
        <v>47</v>
      </c>
      <c r="D76" s="65">
        <v>0</v>
      </c>
      <c r="E76" s="65">
        <f t="shared" si="1"/>
        <v>952</v>
      </c>
    </row>
    <row r="77" spans="1:5" ht="15" customHeight="1">
      <c r="A77" s="93">
        <v>43868</v>
      </c>
      <c r="B77" s="65">
        <v>652</v>
      </c>
      <c r="C77" s="65">
        <v>435</v>
      </c>
      <c r="D77" s="65">
        <v>0</v>
      </c>
      <c r="E77" s="65">
        <f t="shared" si="1"/>
        <v>1087</v>
      </c>
    </row>
    <row r="78" spans="1:5" ht="15" customHeight="1">
      <c r="A78" s="93">
        <v>43837</v>
      </c>
      <c r="B78" s="65">
        <v>843</v>
      </c>
      <c r="C78" s="65">
        <v>562</v>
      </c>
      <c r="D78" s="65">
        <v>0</v>
      </c>
      <c r="E78" s="65">
        <f t="shared" si="1"/>
        <v>1405</v>
      </c>
    </row>
    <row r="79" spans="1:5" ht="15" customHeight="1">
      <c r="A79" s="93">
        <v>43819</v>
      </c>
      <c r="B79" s="65">
        <v>1022</v>
      </c>
      <c r="C79" s="65">
        <v>551</v>
      </c>
      <c r="D79" s="65">
        <v>0</v>
      </c>
      <c r="E79" s="65">
        <f t="shared" si="1"/>
        <v>1573</v>
      </c>
    </row>
    <row r="80" spans="1:5" ht="15" customHeight="1">
      <c r="A80" s="93" t="s">
        <v>39</v>
      </c>
      <c r="B80" s="65" t="s">
        <v>40</v>
      </c>
      <c r="C80" s="65" t="s">
        <v>41</v>
      </c>
      <c r="D80" s="65" t="s">
        <v>35</v>
      </c>
      <c r="E80" s="65" t="s">
        <v>42</v>
      </c>
    </row>
    <row r="81" spans="1:5" ht="15" customHeight="1">
      <c r="A81" s="93">
        <v>43784</v>
      </c>
      <c r="B81" s="65">
        <v>690</v>
      </c>
      <c r="C81" s="65">
        <v>462</v>
      </c>
      <c r="D81" s="65">
        <v>0</v>
      </c>
      <c r="E81" s="65">
        <f>SUM(B81:D81)</f>
        <v>1152</v>
      </c>
    </row>
    <row r="82" spans="1:5" ht="15" customHeight="1">
      <c r="A82" s="93">
        <v>43759</v>
      </c>
      <c r="B82" s="65">
        <v>540</v>
      </c>
      <c r="C82" s="65">
        <v>1005</v>
      </c>
      <c r="D82" s="65">
        <v>0</v>
      </c>
      <c r="E82" s="65">
        <f t="shared" ref="E82:E87" si="2">SUM(B82:D82)</f>
        <v>1545</v>
      </c>
    </row>
    <row r="83" spans="1:5" ht="15" customHeight="1">
      <c r="A83" s="93">
        <v>43720</v>
      </c>
      <c r="B83" s="65">
        <v>806</v>
      </c>
      <c r="C83" s="65">
        <v>201</v>
      </c>
      <c r="D83" s="65">
        <v>0</v>
      </c>
      <c r="E83" s="65">
        <f t="shared" si="2"/>
        <v>1007</v>
      </c>
    </row>
    <row r="84" spans="1:5" ht="15" customHeight="1">
      <c r="A84" s="93">
        <v>43692</v>
      </c>
      <c r="B84" s="65">
        <v>348</v>
      </c>
      <c r="C84" s="65">
        <v>20</v>
      </c>
      <c r="D84" s="65">
        <v>0</v>
      </c>
      <c r="E84" s="65">
        <f t="shared" si="2"/>
        <v>368</v>
      </c>
    </row>
    <row r="85" spans="1:5" ht="15" customHeight="1">
      <c r="A85" s="93">
        <v>43662</v>
      </c>
      <c r="B85" s="65">
        <v>0</v>
      </c>
      <c r="C85" s="65">
        <v>0</v>
      </c>
      <c r="D85" s="65">
        <v>0</v>
      </c>
      <c r="E85" s="65">
        <f t="shared" si="2"/>
        <v>0</v>
      </c>
    </row>
    <row r="86" spans="1:5" ht="15" customHeight="1">
      <c r="A86" s="93">
        <v>43641</v>
      </c>
      <c r="B86" s="65">
        <v>0</v>
      </c>
      <c r="C86" s="65">
        <v>0</v>
      </c>
      <c r="D86" s="65">
        <v>0</v>
      </c>
      <c r="E86" s="65">
        <f t="shared" si="2"/>
        <v>0</v>
      </c>
    </row>
    <row r="87" spans="1:5" ht="15" customHeight="1">
      <c r="A87" s="93">
        <v>43628</v>
      </c>
      <c r="B87" s="65">
        <v>0</v>
      </c>
      <c r="C87" s="65">
        <v>0</v>
      </c>
      <c r="D87" s="65">
        <v>0</v>
      </c>
      <c r="E87" s="65">
        <f t="shared" si="2"/>
        <v>0</v>
      </c>
    </row>
    <row r="88" spans="1:5" ht="15" customHeight="1">
      <c r="A88" s="93">
        <v>43605</v>
      </c>
      <c r="B88" s="65">
        <v>452</v>
      </c>
      <c r="C88" s="65">
        <v>0</v>
      </c>
      <c r="D88" s="65">
        <v>0</v>
      </c>
      <c r="E88" s="65">
        <f t="shared" ref="E88:E93" si="3">SUM(B88:D88)</f>
        <v>452</v>
      </c>
    </row>
    <row r="89" spans="1:5" ht="15" customHeight="1">
      <c r="A89" s="93">
        <v>43594</v>
      </c>
      <c r="B89" s="65">
        <v>0</v>
      </c>
      <c r="C89" s="65">
        <v>0</v>
      </c>
      <c r="D89" s="65">
        <v>0</v>
      </c>
      <c r="E89" s="65">
        <f t="shared" si="3"/>
        <v>0</v>
      </c>
    </row>
    <row r="90" spans="1:5" ht="15" customHeight="1">
      <c r="A90" s="93">
        <v>43579</v>
      </c>
      <c r="B90" s="65">
        <v>1087</v>
      </c>
      <c r="C90" s="65">
        <v>57</v>
      </c>
      <c r="D90" s="65">
        <v>0</v>
      </c>
      <c r="E90" s="65">
        <f t="shared" si="3"/>
        <v>1144</v>
      </c>
    </row>
    <row r="91" spans="1:5" ht="15" customHeight="1">
      <c r="A91" s="93">
        <v>43535</v>
      </c>
      <c r="B91" s="65">
        <v>743</v>
      </c>
      <c r="C91" s="65">
        <v>39</v>
      </c>
      <c r="D91" s="65">
        <v>0</v>
      </c>
      <c r="E91" s="65">
        <f t="shared" si="3"/>
        <v>782</v>
      </c>
    </row>
    <row r="92" spans="1:5" ht="15" customHeight="1">
      <c r="A92" s="93">
        <v>43516</v>
      </c>
      <c r="B92" s="65">
        <v>84</v>
      </c>
      <c r="C92" s="65">
        <v>0</v>
      </c>
      <c r="D92" s="65">
        <v>0</v>
      </c>
      <c r="E92" s="65">
        <f t="shared" si="3"/>
        <v>84</v>
      </c>
    </row>
    <row r="93" spans="1:5" ht="15" customHeight="1">
      <c r="A93" s="93">
        <v>43475</v>
      </c>
      <c r="B93" s="65">
        <v>0</v>
      </c>
      <c r="C93" s="65">
        <v>0</v>
      </c>
      <c r="D93" s="65">
        <v>0</v>
      </c>
      <c r="E93" s="65">
        <f t="shared" si="3"/>
        <v>0</v>
      </c>
    </row>
    <row r="94" spans="1:5" ht="15" customHeight="1">
      <c r="A94" s="93">
        <v>43454</v>
      </c>
      <c r="B94" s="65">
        <v>205</v>
      </c>
      <c r="C94" s="65">
        <v>88</v>
      </c>
      <c r="D94" s="65">
        <v>0</v>
      </c>
      <c r="E94" s="65">
        <f t="shared" ref="E94:E99" si="4">SUM(B94:D94)</f>
        <v>293</v>
      </c>
    </row>
    <row r="95" spans="1:5" ht="15" customHeight="1">
      <c r="A95" s="93" t="s">
        <v>36</v>
      </c>
      <c r="B95" s="65">
        <v>191</v>
      </c>
      <c r="C95" s="65">
        <v>34</v>
      </c>
      <c r="D95" s="65">
        <v>0</v>
      </c>
      <c r="E95" s="65">
        <f t="shared" si="4"/>
        <v>225</v>
      </c>
    </row>
    <row r="96" spans="1:5" ht="15" customHeight="1">
      <c r="A96" s="93">
        <v>43416</v>
      </c>
      <c r="B96" s="65">
        <v>436</v>
      </c>
      <c r="C96" s="65">
        <v>290</v>
      </c>
      <c r="D96" s="65">
        <v>0</v>
      </c>
      <c r="E96" s="65">
        <f t="shared" si="4"/>
        <v>726</v>
      </c>
    </row>
    <row r="97" spans="1:6" ht="15" customHeight="1">
      <c r="A97" s="93">
        <v>43378</v>
      </c>
      <c r="B97" s="65">
        <v>397</v>
      </c>
      <c r="C97" s="65">
        <v>95</v>
      </c>
      <c r="D97" s="65">
        <v>0</v>
      </c>
      <c r="E97" s="65">
        <f t="shared" si="4"/>
        <v>492</v>
      </c>
    </row>
    <row r="98" spans="1:6" ht="15" customHeight="1">
      <c r="A98" s="93">
        <v>43348</v>
      </c>
      <c r="B98" s="65">
        <v>0</v>
      </c>
      <c r="C98" s="65">
        <v>0</v>
      </c>
      <c r="D98" s="65">
        <v>0</v>
      </c>
      <c r="E98" s="65">
        <f t="shared" si="4"/>
        <v>0</v>
      </c>
    </row>
    <row r="99" spans="1:6" ht="15" customHeight="1">
      <c r="A99" s="93">
        <v>43321</v>
      </c>
      <c r="B99" s="65">
        <v>0</v>
      </c>
      <c r="C99" s="65">
        <v>0</v>
      </c>
      <c r="D99" s="65">
        <v>0</v>
      </c>
      <c r="E99" s="65">
        <f t="shared" si="4"/>
        <v>0</v>
      </c>
    </row>
    <row r="100" spans="1:6" ht="15" customHeight="1">
      <c r="A100" s="93">
        <v>43283</v>
      </c>
      <c r="B100" s="65">
        <v>0</v>
      </c>
      <c r="C100" s="65">
        <v>0</v>
      </c>
      <c r="D100" s="65">
        <v>0</v>
      </c>
      <c r="E100" s="65">
        <v>0</v>
      </c>
    </row>
    <row r="101" spans="1:6" ht="15" customHeight="1">
      <c r="A101" s="93">
        <v>43256</v>
      </c>
      <c r="B101" s="65">
        <v>0</v>
      </c>
      <c r="C101" s="65">
        <v>0</v>
      </c>
      <c r="D101" s="65">
        <v>0</v>
      </c>
      <c r="E101" s="65">
        <f t="shared" ref="E101:E106" si="5">SUM(B101:D101)</f>
        <v>0</v>
      </c>
    </row>
    <row r="102" spans="1:6" ht="15" customHeight="1">
      <c r="A102" s="93">
        <v>43221</v>
      </c>
      <c r="B102" s="65">
        <v>308</v>
      </c>
      <c r="C102" s="65">
        <v>77</v>
      </c>
      <c r="D102" s="65">
        <v>0</v>
      </c>
      <c r="E102" s="65">
        <f t="shared" si="5"/>
        <v>385</v>
      </c>
    </row>
    <row r="103" spans="1:6" ht="15" customHeight="1">
      <c r="A103" s="93">
        <v>43194</v>
      </c>
      <c r="B103" s="65">
        <v>58</v>
      </c>
      <c r="C103" s="65">
        <v>0</v>
      </c>
      <c r="D103" s="65">
        <v>0</v>
      </c>
      <c r="E103" s="65">
        <f t="shared" si="5"/>
        <v>58</v>
      </c>
      <c r="F103" s="50"/>
    </row>
    <row r="104" spans="1:6" ht="15" customHeight="1">
      <c r="A104" s="93">
        <v>43166</v>
      </c>
      <c r="B104" s="65">
        <v>263</v>
      </c>
      <c r="C104" s="65">
        <v>0</v>
      </c>
      <c r="D104" s="65">
        <v>0</v>
      </c>
      <c r="E104" s="65">
        <f t="shared" si="5"/>
        <v>263</v>
      </c>
    </row>
    <row r="105" spans="1:6" ht="15" customHeight="1">
      <c r="A105" s="93">
        <v>43136</v>
      </c>
      <c r="B105" s="65">
        <v>130</v>
      </c>
      <c r="C105" s="65">
        <v>0</v>
      </c>
      <c r="D105" s="65">
        <v>0</v>
      </c>
      <c r="E105" s="65">
        <f t="shared" si="5"/>
        <v>130</v>
      </c>
    </row>
    <row r="106" spans="1:6" ht="15" customHeight="1">
      <c r="A106" s="93">
        <v>43104</v>
      </c>
      <c r="B106" s="65">
        <v>0</v>
      </c>
      <c r="C106" s="65">
        <v>0</v>
      </c>
      <c r="D106" s="65">
        <v>0</v>
      </c>
      <c r="E106" s="65">
        <f t="shared" si="5"/>
        <v>0</v>
      </c>
    </row>
    <row r="107" spans="1:6" ht="15" customHeight="1">
      <c r="A107" s="93">
        <v>43070</v>
      </c>
      <c r="B107" s="65">
        <v>3</v>
      </c>
      <c r="C107" s="65">
        <v>57</v>
      </c>
      <c r="D107" s="65">
        <v>0</v>
      </c>
      <c r="E107" s="65">
        <f t="shared" ref="E107:E112" si="6">SUM(B107:D107)</f>
        <v>60</v>
      </c>
    </row>
    <row r="108" spans="1:6" ht="15" customHeight="1">
      <c r="A108" s="93">
        <v>43056</v>
      </c>
      <c r="B108" s="65">
        <v>0</v>
      </c>
      <c r="C108" s="65">
        <v>0</v>
      </c>
      <c r="D108" s="65">
        <v>0</v>
      </c>
      <c r="E108" s="65">
        <f t="shared" si="6"/>
        <v>0</v>
      </c>
    </row>
    <row r="109" spans="1:6" ht="15" customHeight="1">
      <c r="A109" s="93">
        <v>43038</v>
      </c>
      <c r="B109" s="65">
        <v>840</v>
      </c>
      <c r="C109" s="65">
        <v>360</v>
      </c>
      <c r="D109" s="65">
        <v>0</v>
      </c>
      <c r="E109" s="65">
        <f t="shared" si="6"/>
        <v>1200</v>
      </c>
    </row>
    <row r="110" spans="1:6" ht="15" customHeight="1">
      <c r="A110" s="93">
        <v>42986</v>
      </c>
      <c r="B110" s="65">
        <v>142</v>
      </c>
      <c r="C110" s="65">
        <v>110</v>
      </c>
      <c r="D110" s="65"/>
      <c r="E110" s="65">
        <f t="shared" si="6"/>
        <v>252</v>
      </c>
    </row>
    <row r="111" spans="1:6" ht="15" customHeight="1">
      <c r="A111" s="93">
        <v>42954</v>
      </c>
      <c r="B111" s="65">
        <v>0</v>
      </c>
      <c r="C111" s="65">
        <v>0</v>
      </c>
      <c r="D111" s="65">
        <v>0</v>
      </c>
      <c r="E111" s="65">
        <f t="shared" si="6"/>
        <v>0</v>
      </c>
    </row>
    <row r="112" spans="1:6" ht="15" customHeight="1">
      <c r="A112" s="93">
        <v>42927</v>
      </c>
      <c r="B112" s="65">
        <v>0</v>
      </c>
      <c r="C112" s="65">
        <v>0</v>
      </c>
      <c r="D112" s="65">
        <v>0</v>
      </c>
      <c r="E112" s="65">
        <f t="shared" si="6"/>
        <v>0</v>
      </c>
    </row>
    <row r="113" spans="1:5" ht="15" customHeight="1">
      <c r="A113" s="93">
        <v>42891</v>
      </c>
      <c r="B113" s="65">
        <v>0</v>
      </c>
      <c r="C113" s="65">
        <v>0</v>
      </c>
      <c r="D113" s="65">
        <v>0</v>
      </c>
      <c r="E113" s="65">
        <f t="shared" ref="E113:E118" si="7">SUM(B113:D113)</f>
        <v>0</v>
      </c>
    </row>
    <row r="114" spans="1:5" ht="15" customHeight="1">
      <c r="A114" s="93">
        <v>42877</v>
      </c>
      <c r="B114" s="65">
        <v>365</v>
      </c>
      <c r="C114" s="65">
        <v>0</v>
      </c>
      <c r="D114" s="65">
        <v>0</v>
      </c>
      <c r="E114" s="65">
        <f t="shared" si="7"/>
        <v>365</v>
      </c>
    </row>
    <row r="115" spans="1:5">
      <c r="A115" s="93">
        <v>42857</v>
      </c>
      <c r="B115" s="65">
        <v>0</v>
      </c>
      <c r="C115" s="65">
        <v>0</v>
      </c>
      <c r="D115" s="65">
        <v>0</v>
      </c>
      <c r="E115" s="65">
        <f t="shared" si="7"/>
        <v>0</v>
      </c>
    </row>
    <row r="116" spans="1:5">
      <c r="A116" s="93">
        <v>42832</v>
      </c>
      <c r="B116" s="65">
        <v>400</v>
      </c>
      <c r="C116" s="65">
        <v>0</v>
      </c>
      <c r="D116" s="65">
        <v>0</v>
      </c>
      <c r="E116" s="65">
        <f t="shared" si="7"/>
        <v>400</v>
      </c>
    </row>
    <row r="117" spans="1:5">
      <c r="A117" s="93">
        <v>42803</v>
      </c>
      <c r="B117" s="65">
        <v>0</v>
      </c>
      <c r="C117" s="65">
        <v>0</v>
      </c>
      <c r="D117" s="65">
        <v>0</v>
      </c>
      <c r="E117" s="65">
        <f t="shared" si="7"/>
        <v>0</v>
      </c>
    </row>
    <row r="118" spans="1:5">
      <c r="A118" s="93">
        <v>42781</v>
      </c>
      <c r="B118" s="65">
        <v>150</v>
      </c>
      <c r="C118" s="65">
        <v>0</v>
      </c>
      <c r="D118" s="65"/>
      <c r="E118" s="65">
        <f t="shared" si="7"/>
        <v>150</v>
      </c>
    </row>
    <row r="119" spans="1:5">
      <c r="A119" s="63">
        <v>42778</v>
      </c>
      <c r="B119" s="65">
        <v>0</v>
      </c>
      <c r="C119" s="65">
        <v>0</v>
      </c>
      <c r="D119" s="65">
        <v>0</v>
      </c>
      <c r="E119" s="65">
        <v>0</v>
      </c>
    </row>
    <row r="120" spans="1:5">
      <c r="A120" s="93">
        <v>42753</v>
      </c>
      <c r="B120" s="65">
        <v>161</v>
      </c>
      <c r="C120" s="65">
        <v>18</v>
      </c>
      <c r="D120" s="65">
        <v>0</v>
      </c>
      <c r="E120" s="65">
        <f>SUM(B120:D120)</f>
        <v>179</v>
      </c>
    </row>
    <row r="121" spans="1:5">
      <c r="A121" s="93">
        <v>42712</v>
      </c>
      <c r="B121" s="65">
        <v>840</v>
      </c>
      <c r="C121" s="65">
        <v>1260</v>
      </c>
      <c r="D121" s="65">
        <v>0</v>
      </c>
      <c r="E121" s="65">
        <f t="shared" ref="E121:E126" si="8">SUM(B121:D121)</f>
        <v>2100</v>
      </c>
    </row>
    <row r="122" spans="1:5">
      <c r="A122" s="93">
        <v>42697</v>
      </c>
      <c r="B122" s="65">
        <v>840</v>
      </c>
      <c r="C122" s="65">
        <v>1260</v>
      </c>
      <c r="D122" s="65">
        <v>0</v>
      </c>
      <c r="E122" s="65">
        <f t="shared" si="8"/>
        <v>2100</v>
      </c>
    </row>
    <row r="123" spans="1:5">
      <c r="A123" s="93">
        <v>42676</v>
      </c>
      <c r="B123" s="65">
        <v>652</v>
      </c>
      <c r="C123" s="65">
        <v>0</v>
      </c>
      <c r="D123" s="65">
        <v>0</v>
      </c>
      <c r="E123" s="65">
        <f t="shared" si="8"/>
        <v>652</v>
      </c>
    </row>
    <row r="124" spans="1:5">
      <c r="A124" s="93">
        <v>42650</v>
      </c>
      <c r="B124" s="65">
        <v>450</v>
      </c>
      <c r="C124" s="65">
        <v>0</v>
      </c>
      <c r="D124" s="65">
        <v>0</v>
      </c>
      <c r="E124" s="65">
        <f t="shared" si="8"/>
        <v>450</v>
      </c>
    </row>
    <row r="125" spans="1:5">
      <c r="A125" s="93">
        <v>42614</v>
      </c>
      <c r="B125" s="65">
        <v>0</v>
      </c>
      <c r="C125" s="65">
        <v>0</v>
      </c>
      <c r="D125" s="65">
        <v>0</v>
      </c>
      <c r="E125" s="65">
        <f t="shared" si="8"/>
        <v>0</v>
      </c>
    </row>
    <row r="126" spans="1:5">
      <c r="A126" s="93">
        <v>42600</v>
      </c>
      <c r="B126" s="65">
        <v>0</v>
      </c>
      <c r="C126" s="65">
        <v>0</v>
      </c>
      <c r="D126" s="65">
        <v>0</v>
      </c>
      <c r="E126" s="65">
        <f t="shared" si="8"/>
        <v>0</v>
      </c>
    </row>
    <row r="127" spans="1:5">
      <c r="A127" s="93">
        <v>42576</v>
      </c>
      <c r="B127" s="65">
        <v>0</v>
      </c>
      <c r="C127" s="65">
        <v>0</v>
      </c>
      <c r="D127" s="65">
        <v>0</v>
      </c>
      <c r="E127" s="65">
        <v>0</v>
      </c>
    </row>
    <row r="128" spans="1:5">
      <c r="A128" s="93">
        <v>42534</v>
      </c>
      <c r="B128" s="65">
        <v>500</v>
      </c>
      <c r="C128" s="65">
        <v>0</v>
      </c>
      <c r="D128" s="65">
        <v>0</v>
      </c>
      <c r="E128" s="65">
        <f t="shared" ref="E128:E133" si="9">SUM(B128:D128)</f>
        <v>500</v>
      </c>
    </row>
    <row r="129" spans="1:5">
      <c r="A129" s="93">
        <v>42531</v>
      </c>
      <c r="B129" s="65">
        <v>0</v>
      </c>
      <c r="C129" s="65">
        <v>0</v>
      </c>
      <c r="D129" s="65">
        <v>0</v>
      </c>
      <c r="E129" s="65">
        <f t="shared" si="9"/>
        <v>0</v>
      </c>
    </row>
    <row r="130" spans="1:5">
      <c r="A130" s="93">
        <v>42509</v>
      </c>
      <c r="B130" s="65">
        <v>0</v>
      </c>
      <c r="C130" s="65">
        <v>0</v>
      </c>
      <c r="D130" s="65">
        <v>0</v>
      </c>
      <c r="E130" s="65">
        <f t="shared" si="9"/>
        <v>0</v>
      </c>
    </row>
    <row r="131" spans="1:5">
      <c r="A131" s="93">
        <v>42489</v>
      </c>
      <c r="B131" s="65">
        <v>450</v>
      </c>
      <c r="C131" s="65">
        <v>0</v>
      </c>
      <c r="D131" s="65">
        <v>0</v>
      </c>
      <c r="E131" s="65">
        <f t="shared" si="9"/>
        <v>450</v>
      </c>
    </row>
    <row r="132" spans="1:5">
      <c r="A132" s="93">
        <v>42475</v>
      </c>
      <c r="B132" s="65">
        <v>731</v>
      </c>
      <c r="C132" s="65">
        <v>0</v>
      </c>
      <c r="D132" s="65">
        <v>0</v>
      </c>
      <c r="E132" s="65">
        <f t="shared" si="9"/>
        <v>731</v>
      </c>
    </row>
    <row r="133" spans="1:5">
      <c r="A133" s="93">
        <v>42468</v>
      </c>
      <c r="B133" s="65">
        <v>743</v>
      </c>
      <c r="C133" s="65">
        <v>0</v>
      </c>
      <c r="D133" s="65">
        <v>0</v>
      </c>
      <c r="E133" s="65">
        <f t="shared" si="9"/>
        <v>743</v>
      </c>
    </row>
    <row r="134" spans="1:5">
      <c r="A134" s="93">
        <v>42460</v>
      </c>
      <c r="B134" s="65">
        <v>600</v>
      </c>
      <c r="C134" s="65">
        <v>0</v>
      </c>
      <c r="D134" s="65">
        <v>0</v>
      </c>
      <c r="E134" s="65">
        <f t="shared" ref="E134:E139" si="10">SUM(B134:D134)</f>
        <v>600</v>
      </c>
    </row>
    <row r="135" spans="1:5">
      <c r="A135" s="93">
        <v>42446</v>
      </c>
      <c r="B135" s="65">
        <v>1350</v>
      </c>
      <c r="C135" s="65">
        <v>0</v>
      </c>
      <c r="D135" s="65">
        <v>0</v>
      </c>
      <c r="E135" s="65">
        <f t="shared" si="10"/>
        <v>1350</v>
      </c>
    </row>
    <row r="136" spans="1:5">
      <c r="A136" s="93">
        <v>42404</v>
      </c>
      <c r="B136" s="65">
        <v>0</v>
      </c>
      <c r="C136" s="65">
        <v>0</v>
      </c>
      <c r="D136" s="65">
        <v>0</v>
      </c>
      <c r="E136" s="65">
        <f t="shared" si="10"/>
        <v>0</v>
      </c>
    </row>
    <row r="137" spans="1:5">
      <c r="A137" s="93">
        <v>42377</v>
      </c>
      <c r="B137" s="65">
        <v>0</v>
      </c>
      <c r="C137" s="65">
        <v>0</v>
      </c>
      <c r="D137" s="65">
        <v>0</v>
      </c>
      <c r="E137" s="65">
        <f t="shared" si="10"/>
        <v>0</v>
      </c>
    </row>
    <row r="138" spans="1:5">
      <c r="A138" s="93">
        <v>42346</v>
      </c>
      <c r="B138" s="65">
        <v>0</v>
      </c>
      <c r="C138" s="65">
        <v>0</v>
      </c>
      <c r="D138" s="65">
        <v>0</v>
      </c>
      <c r="E138" s="65">
        <f t="shared" si="10"/>
        <v>0</v>
      </c>
    </row>
    <row r="139" spans="1:5">
      <c r="A139" s="93">
        <v>42335</v>
      </c>
      <c r="B139" s="65">
        <v>9</v>
      </c>
      <c r="C139" s="65">
        <v>0</v>
      </c>
      <c r="D139" s="65">
        <v>0</v>
      </c>
      <c r="E139" s="65">
        <f t="shared" si="10"/>
        <v>9</v>
      </c>
    </row>
    <row r="140" spans="1:5">
      <c r="A140" s="93">
        <v>42326</v>
      </c>
      <c r="B140" s="65">
        <v>226</v>
      </c>
      <c r="C140" s="65">
        <v>0</v>
      </c>
      <c r="D140" s="65">
        <v>0</v>
      </c>
      <c r="E140" s="65">
        <f t="shared" ref="E140:E145" si="11">SUM(B140:D140)</f>
        <v>226</v>
      </c>
    </row>
    <row r="141" spans="1:5">
      <c r="A141" s="93">
        <v>42312</v>
      </c>
      <c r="B141" s="65">
        <v>320</v>
      </c>
      <c r="C141" s="65">
        <v>80</v>
      </c>
      <c r="D141" s="65">
        <v>0</v>
      </c>
      <c r="E141" s="65">
        <f t="shared" si="11"/>
        <v>400</v>
      </c>
    </row>
    <row r="142" spans="1:5">
      <c r="A142" s="93">
        <v>42306</v>
      </c>
      <c r="B142" s="65">
        <v>200</v>
      </c>
      <c r="C142" s="65">
        <v>800</v>
      </c>
      <c r="D142" s="65"/>
      <c r="E142" s="65">
        <f t="shared" si="11"/>
        <v>1000</v>
      </c>
    </row>
    <row r="143" spans="1:5">
      <c r="A143" s="93">
        <v>42298</v>
      </c>
      <c r="B143" s="65">
        <v>300</v>
      </c>
      <c r="C143" s="65">
        <v>900</v>
      </c>
      <c r="D143" s="65">
        <v>0</v>
      </c>
      <c r="E143" s="65">
        <f t="shared" si="11"/>
        <v>1200</v>
      </c>
    </row>
    <row r="144" spans="1:5">
      <c r="A144" s="93">
        <v>42289</v>
      </c>
      <c r="B144" s="65">
        <v>200</v>
      </c>
      <c r="C144" s="65">
        <v>100</v>
      </c>
      <c r="D144" s="65">
        <v>0</v>
      </c>
      <c r="E144" s="65">
        <f t="shared" si="11"/>
        <v>300</v>
      </c>
    </row>
    <row r="145" spans="1:5">
      <c r="A145" s="93">
        <v>42248</v>
      </c>
      <c r="B145" s="65">
        <v>0</v>
      </c>
      <c r="C145" s="65">
        <v>0</v>
      </c>
      <c r="D145" s="65">
        <v>0</v>
      </c>
      <c r="E145" s="65">
        <f t="shared" si="11"/>
        <v>0</v>
      </c>
    </row>
    <row r="146" spans="1:5">
      <c r="A146" s="93">
        <v>42219</v>
      </c>
      <c r="B146" s="65">
        <v>0</v>
      </c>
      <c r="C146" s="65">
        <v>0</v>
      </c>
      <c r="D146" s="65">
        <v>0</v>
      </c>
      <c r="E146" s="65">
        <f t="shared" ref="E146:E151" si="12">SUM(B146:D146)</f>
        <v>0</v>
      </c>
    </row>
    <row r="147" spans="1:5">
      <c r="A147" s="93">
        <v>42199</v>
      </c>
      <c r="B147" s="65">
        <v>0</v>
      </c>
      <c r="C147" s="65">
        <v>0</v>
      </c>
      <c r="D147" s="65">
        <v>0</v>
      </c>
      <c r="E147" s="65">
        <f t="shared" si="12"/>
        <v>0</v>
      </c>
    </row>
    <row r="148" spans="1:5">
      <c r="A148" s="93">
        <v>42179</v>
      </c>
      <c r="B148" s="65">
        <v>0</v>
      </c>
      <c r="C148" s="65">
        <v>0</v>
      </c>
      <c r="D148" s="65">
        <v>0</v>
      </c>
      <c r="E148" s="65">
        <f t="shared" si="12"/>
        <v>0</v>
      </c>
    </row>
    <row r="149" spans="1:5">
      <c r="A149" s="93">
        <v>42153</v>
      </c>
      <c r="B149" s="65">
        <v>0</v>
      </c>
      <c r="C149" s="65">
        <v>0</v>
      </c>
      <c r="D149" s="65">
        <v>0</v>
      </c>
      <c r="E149" s="65">
        <f t="shared" si="12"/>
        <v>0</v>
      </c>
    </row>
    <row r="150" spans="1:5">
      <c r="A150" s="93">
        <v>42124</v>
      </c>
      <c r="B150" s="65">
        <v>0</v>
      </c>
      <c r="C150" s="65">
        <v>0</v>
      </c>
      <c r="D150" s="65">
        <v>0</v>
      </c>
      <c r="E150" s="65">
        <f t="shared" si="12"/>
        <v>0</v>
      </c>
    </row>
    <row r="151" spans="1:5">
      <c r="A151" s="93">
        <v>42090</v>
      </c>
      <c r="B151" s="65">
        <v>0</v>
      </c>
      <c r="C151" s="65">
        <v>0</v>
      </c>
      <c r="D151" s="65">
        <v>0</v>
      </c>
      <c r="E151" s="65">
        <f t="shared" si="12"/>
        <v>0</v>
      </c>
    </row>
    <row r="152" spans="1:5">
      <c r="A152" s="93">
        <v>42059</v>
      </c>
      <c r="B152" s="65">
        <v>0</v>
      </c>
      <c r="C152" s="65">
        <v>0</v>
      </c>
      <c r="D152" s="65">
        <v>0</v>
      </c>
      <c r="E152" s="65">
        <v>0</v>
      </c>
    </row>
    <row r="153" spans="1:5">
      <c r="A153" s="93">
        <v>42025</v>
      </c>
      <c r="B153" s="65">
        <v>0</v>
      </c>
      <c r="C153" s="65">
        <v>0</v>
      </c>
      <c r="D153" s="65">
        <v>0</v>
      </c>
      <c r="E153" s="65">
        <f>SUM(B153:D153)</f>
        <v>0</v>
      </c>
    </row>
    <row r="154" spans="1:5">
      <c r="A154" s="93">
        <v>41978</v>
      </c>
      <c r="B154" s="65">
        <v>0</v>
      </c>
      <c r="C154" s="65">
        <v>0</v>
      </c>
      <c r="D154" s="65">
        <v>0</v>
      </c>
      <c r="E154" s="65">
        <v>0</v>
      </c>
    </row>
    <row r="155" spans="1:5">
      <c r="A155" s="93">
        <v>41956</v>
      </c>
      <c r="B155" s="65">
        <v>0</v>
      </c>
      <c r="C155" s="65">
        <v>0</v>
      </c>
      <c r="D155" s="65">
        <v>0</v>
      </c>
      <c r="E155" s="65">
        <f>SUM(B155:D155)</f>
        <v>0</v>
      </c>
    </row>
    <row r="156" spans="1:5">
      <c r="A156" s="93">
        <v>41947</v>
      </c>
      <c r="B156" s="65">
        <v>0</v>
      </c>
      <c r="C156" s="65">
        <v>0</v>
      </c>
      <c r="D156" s="65">
        <v>0</v>
      </c>
      <c r="E156" s="65">
        <v>0</v>
      </c>
    </row>
    <row r="157" spans="1:5">
      <c r="A157" s="93">
        <v>41915</v>
      </c>
      <c r="B157" s="65">
        <v>0</v>
      </c>
      <c r="C157" s="65">
        <v>0</v>
      </c>
      <c r="D157" s="65">
        <v>0</v>
      </c>
      <c r="E157" s="65">
        <f>SUM(B157:D157)</f>
        <v>0</v>
      </c>
    </row>
    <row r="158" spans="1:5">
      <c r="A158" s="93">
        <v>41894</v>
      </c>
      <c r="B158" s="65">
        <v>0</v>
      </c>
      <c r="C158" s="65">
        <v>0</v>
      </c>
      <c r="D158" s="65">
        <v>0</v>
      </c>
      <c r="E158" s="65">
        <f>SUM(B158:D158)</f>
        <v>0</v>
      </c>
    </row>
    <row r="159" spans="1:5">
      <c r="A159" s="93">
        <v>41856</v>
      </c>
      <c r="B159" s="65">
        <v>0</v>
      </c>
      <c r="C159" s="65">
        <v>0</v>
      </c>
      <c r="D159" s="65">
        <v>0</v>
      </c>
      <c r="E159" s="65">
        <f t="shared" ref="E159:E164" si="13">SUM(B159:D159)</f>
        <v>0</v>
      </c>
    </row>
    <row r="160" spans="1:5">
      <c r="A160" s="93">
        <v>41824</v>
      </c>
      <c r="B160" s="65">
        <v>0</v>
      </c>
      <c r="C160" s="65">
        <v>0</v>
      </c>
      <c r="D160" s="65">
        <v>0</v>
      </c>
      <c r="E160" s="65">
        <f t="shared" si="13"/>
        <v>0</v>
      </c>
    </row>
    <row r="161" spans="1:5">
      <c r="A161" s="93">
        <v>41810</v>
      </c>
      <c r="B161" s="65">
        <v>0</v>
      </c>
      <c r="C161" s="65">
        <v>0</v>
      </c>
      <c r="D161" s="65">
        <v>0</v>
      </c>
      <c r="E161" s="65">
        <f t="shared" si="13"/>
        <v>0</v>
      </c>
    </row>
    <row r="162" spans="1:5">
      <c r="A162" s="93">
        <v>41796</v>
      </c>
      <c r="B162" s="65">
        <v>0</v>
      </c>
      <c r="C162" s="65">
        <v>0</v>
      </c>
      <c r="D162" s="65">
        <v>0</v>
      </c>
      <c r="E162" s="65">
        <f t="shared" si="13"/>
        <v>0</v>
      </c>
    </row>
    <row r="163" spans="1:5">
      <c r="A163" s="93">
        <v>41751</v>
      </c>
      <c r="B163" s="65">
        <v>0</v>
      </c>
      <c r="C163" s="65">
        <v>0</v>
      </c>
      <c r="D163" s="65">
        <v>0</v>
      </c>
      <c r="E163" s="65">
        <f t="shared" si="13"/>
        <v>0</v>
      </c>
    </row>
    <row r="164" spans="1:5">
      <c r="A164" s="93">
        <v>41705</v>
      </c>
      <c r="B164" s="65">
        <v>0</v>
      </c>
      <c r="C164" s="65">
        <v>0</v>
      </c>
      <c r="D164" s="65">
        <v>0</v>
      </c>
      <c r="E164" s="65">
        <f t="shared" si="13"/>
        <v>0</v>
      </c>
    </row>
    <row r="165" spans="1:5">
      <c r="A165" s="63">
        <v>41691</v>
      </c>
      <c r="B165" s="65">
        <v>0</v>
      </c>
      <c r="C165" s="65">
        <v>0</v>
      </c>
      <c r="D165" s="65">
        <v>0</v>
      </c>
      <c r="E165" s="65">
        <f t="shared" ref="E165:E221" si="14">SUM(B165:D165)</f>
        <v>0</v>
      </c>
    </row>
    <row r="166" spans="1:5">
      <c r="A166" s="63">
        <v>41682</v>
      </c>
      <c r="B166" s="65">
        <v>0</v>
      </c>
      <c r="C166" s="65">
        <v>0</v>
      </c>
      <c r="D166" s="65">
        <v>0</v>
      </c>
      <c r="E166" s="65">
        <f t="shared" si="14"/>
        <v>0</v>
      </c>
    </row>
    <row r="167" spans="1:5">
      <c r="A167" s="63">
        <v>41669</v>
      </c>
      <c r="B167" s="65">
        <v>0</v>
      </c>
      <c r="C167" s="65">
        <v>0</v>
      </c>
      <c r="D167" s="65">
        <v>0</v>
      </c>
      <c r="E167" s="65">
        <f t="shared" si="14"/>
        <v>0</v>
      </c>
    </row>
    <row r="168" spans="1:5">
      <c r="A168" s="63">
        <v>41663</v>
      </c>
      <c r="B168" s="65">
        <v>0</v>
      </c>
      <c r="C168" s="65">
        <v>0</v>
      </c>
      <c r="D168" s="65">
        <v>0</v>
      </c>
      <c r="E168" s="65">
        <f t="shared" si="14"/>
        <v>0</v>
      </c>
    </row>
    <row r="169" spans="1:5">
      <c r="A169" s="63">
        <v>41654</v>
      </c>
      <c r="B169" s="65">
        <v>500</v>
      </c>
      <c r="C169" s="65">
        <v>1500</v>
      </c>
      <c r="D169" s="65">
        <v>8000</v>
      </c>
      <c r="E169" s="65">
        <f t="shared" si="14"/>
        <v>10000</v>
      </c>
    </row>
    <row r="170" spans="1:5">
      <c r="A170" s="63">
        <v>41647</v>
      </c>
      <c r="B170" s="65">
        <v>1000</v>
      </c>
      <c r="C170" s="65">
        <v>5000</v>
      </c>
      <c r="D170" s="65">
        <v>2000</v>
      </c>
      <c r="E170" s="65">
        <f t="shared" si="14"/>
        <v>8000</v>
      </c>
    </row>
    <row r="171" spans="1:5">
      <c r="A171" s="63">
        <v>41626</v>
      </c>
      <c r="B171" s="65">
        <v>2000</v>
      </c>
      <c r="C171" s="65">
        <v>1000</v>
      </c>
      <c r="D171" s="65">
        <v>2000</v>
      </c>
      <c r="E171" s="65">
        <f t="shared" si="14"/>
        <v>5000</v>
      </c>
    </row>
    <row r="172" spans="1:5">
      <c r="A172" s="63">
        <v>41619</v>
      </c>
      <c r="B172" s="65">
        <v>1500</v>
      </c>
      <c r="C172" s="65">
        <v>2000</v>
      </c>
      <c r="D172" s="65">
        <v>4000</v>
      </c>
      <c r="E172" s="65">
        <f t="shared" si="14"/>
        <v>7500</v>
      </c>
    </row>
    <row r="173" spans="1:5">
      <c r="A173" s="63">
        <v>41607</v>
      </c>
      <c r="B173" s="65">
        <v>400</v>
      </c>
      <c r="C173" s="65">
        <v>1200</v>
      </c>
      <c r="D173" s="65">
        <v>1900</v>
      </c>
      <c r="E173" s="65">
        <f t="shared" si="14"/>
        <v>3500</v>
      </c>
    </row>
    <row r="174" spans="1:5">
      <c r="A174" s="63">
        <v>41599</v>
      </c>
      <c r="B174" s="65">
        <v>1000</v>
      </c>
      <c r="C174" s="65">
        <v>1000</v>
      </c>
      <c r="D174" s="65">
        <v>2500</v>
      </c>
      <c r="E174" s="65">
        <f t="shared" si="14"/>
        <v>4500</v>
      </c>
    </row>
    <row r="175" spans="1:5">
      <c r="A175" s="63">
        <v>41593</v>
      </c>
      <c r="B175" s="65">
        <v>400</v>
      </c>
      <c r="C175" s="65">
        <v>800</v>
      </c>
      <c r="D175" s="65">
        <v>1000</v>
      </c>
      <c r="E175" s="65">
        <f t="shared" si="14"/>
        <v>2200</v>
      </c>
    </row>
    <row r="176" spans="1:5">
      <c r="A176" s="63">
        <v>41586</v>
      </c>
      <c r="B176" s="65">
        <v>450</v>
      </c>
      <c r="C176" s="65">
        <v>800</v>
      </c>
      <c r="D176" s="65">
        <v>150</v>
      </c>
      <c r="E176" s="65">
        <f t="shared" si="14"/>
        <v>1400</v>
      </c>
    </row>
    <row r="177" spans="1:5">
      <c r="A177" s="63">
        <v>41579</v>
      </c>
      <c r="B177" s="65">
        <v>700</v>
      </c>
      <c r="C177" s="65">
        <v>300</v>
      </c>
      <c r="D177" s="65">
        <v>0</v>
      </c>
      <c r="E177" s="65">
        <f t="shared" si="14"/>
        <v>1000</v>
      </c>
    </row>
    <row r="178" spans="1:5">
      <c r="A178" s="63">
        <v>41575</v>
      </c>
      <c r="B178" s="65">
        <v>100</v>
      </c>
      <c r="C178" s="65">
        <v>30</v>
      </c>
      <c r="D178" s="65">
        <v>500</v>
      </c>
      <c r="E178" s="65">
        <f t="shared" si="14"/>
        <v>630</v>
      </c>
    </row>
    <row r="179" spans="1:5">
      <c r="A179" s="63">
        <v>41571</v>
      </c>
      <c r="B179" s="65">
        <v>0</v>
      </c>
      <c r="C179" s="65">
        <v>0</v>
      </c>
      <c r="D179" s="65">
        <v>600</v>
      </c>
      <c r="E179" s="65">
        <f t="shared" si="14"/>
        <v>600</v>
      </c>
    </row>
    <row r="180" spans="1:5">
      <c r="A180" s="63">
        <v>41551</v>
      </c>
      <c r="B180" s="65">
        <v>0</v>
      </c>
      <c r="C180" s="65">
        <v>0</v>
      </c>
      <c r="D180" s="65">
        <v>0</v>
      </c>
      <c r="E180" s="65">
        <f t="shared" si="14"/>
        <v>0</v>
      </c>
    </row>
    <row r="181" spans="1:5">
      <c r="A181" s="63">
        <v>41544</v>
      </c>
      <c r="B181" s="65">
        <v>0</v>
      </c>
      <c r="C181" s="65">
        <v>0</v>
      </c>
      <c r="D181" s="65">
        <v>0</v>
      </c>
      <c r="E181" s="65">
        <f t="shared" si="14"/>
        <v>0</v>
      </c>
    </row>
    <row r="182" spans="1:5">
      <c r="A182" s="63">
        <v>41535</v>
      </c>
      <c r="B182" s="65">
        <v>0</v>
      </c>
      <c r="C182" s="65">
        <v>0</v>
      </c>
      <c r="D182" s="65">
        <v>0</v>
      </c>
      <c r="E182" s="65">
        <f t="shared" si="14"/>
        <v>0</v>
      </c>
    </row>
    <row r="183" spans="1:5">
      <c r="A183" s="63">
        <v>41522</v>
      </c>
      <c r="B183" s="65">
        <v>0</v>
      </c>
      <c r="C183" s="65">
        <v>0</v>
      </c>
      <c r="D183" s="65">
        <v>0</v>
      </c>
      <c r="E183" s="65">
        <f t="shared" si="14"/>
        <v>0</v>
      </c>
    </row>
    <row r="184" spans="1:5">
      <c r="A184" s="63">
        <v>41516</v>
      </c>
      <c r="B184" s="65">
        <v>0</v>
      </c>
      <c r="C184" s="65">
        <v>0</v>
      </c>
      <c r="D184" s="65">
        <v>0</v>
      </c>
      <c r="E184" s="65">
        <f t="shared" si="14"/>
        <v>0</v>
      </c>
    </row>
    <row r="185" spans="1:5">
      <c r="A185" s="63">
        <v>41513</v>
      </c>
      <c r="B185" s="65">
        <v>0</v>
      </c>
      <c r="C185" s="65">
        <v>0</v>
      </c>
      <c r="D185" s="65">
        <v>0</v>
      </c>
      <c r="E185" s="65">
        <f t="shared" si="14"/>
        <v>0</v>
      </c>
    </row>
    <row r="186" spans="1:5">
      <c r="A186" s="63">
        <v>41508</v>
      </c>
      <c r="B186" s="65">
        <v>0</v>
      </c>
      <c r="C186" s="65">
        <v>0</v>
      </c>
      <c r="D186" s="65">
        <v>0</v>
      </c>
      <c r="E186" s="65">
        <f t="shared" si="14"/>
        <v>0</v>
      </c>
    </row>
    <row r="187" spans="1:5">
      <c r="A187" s="63">
        <v>41506</v>
      </c>
      <c r="B187" s="65">
        <v>0</v>
      </c>
      <c r="C187" s="65">
        <v>0</v>
      </c>
      <c r="D187" s="65">
        <v>0</v>
      </c>
      <c r="E187" s="65">
        <f t="shared" si="14"/>
        <v>0</v>
      </c>
    </row>
    <row r="188" spans="1:5">
      <c r="A188" s="63">
        <v>41499</v>
      </c>
      <c r="B188" s="65">
        <v>0</v>
      </c>
      <c r="C188" s="65">
        <v>0</v>
      </c>
      <c r="D188" s="65">
        <v>0</v>
      </c>
      <c r="E188" s="65">
        <f t="shared" si="14"/>
        <v>0</v>
      </c>
    </row>
    <row r="189" spans="1:5">
      <c r="A189" s="63">
        <v>41494</v>
      </c>
      <c r="B189" s="65">
        <v>0</v>
      </c>
      <c r="C189" s="65">
        <v>0</v>
      </c>
      <c r="D189" s="65">
        <v>0</v>
      </c>
      <c r="E189" s="65">
        <f t="shared" si="14"/>
        <v>0</v>
      </c>
    </row>
    <row r="190" spans="1:5">
      <c r="A190" s="63">
        <v>41492</v>
      </c>
      <c r="B190" s="65">
        <v>0</v>
      </c>
      <c r="C190" s="65">
        <v>0</v>
      </c>
      <c r="D190" s="65">
        <v>0</v>
      </c>
      <c r="E190" s="65">
        <f t="shared" si="14"/>
        <v>0</v>
      </c>
    </row>
    <row r="191" spans="1:5">
      <c r="A191" s="63">
        <v>41486</v>
      </c>
      <c r="B191" s="65">
        <v>0</v>
      </c>
      <c r="C191" s="65">
        <v>0</v>
      </c>
      <c r="D191" s="65">
        <v>0</v>
      </c>
      <c r="E191" s="65">
        <f t="shared" si="14"/>
        <v>0</v>
      </c>
    </row>
    <row r="192" spans="1:5">
      <c r="A192" s="63">
        <v>41485</v>
      </c>
      <c r="B192" s="65">
        <v>0</v>
      </c>
      <c r="C192" s="65">
        <v>0</v>
      </c>
      <c r="D192" s="65">
        <v>0</v>
      </c>
      <c r="E192" s="65">
        <f t="shared" si="14"/>
        <v>0</v>
      </c>
    </row>
    <row r="193" spans="1:5">
      <c r="A193" s="63">
        <v>41456</v>
      </c>
      <c r="B193" s="65">
        <v>320</v>
      </c>
      <c r="C193" s="65">
        <v>50</v>
      </c>
      <c r="D193" s="65">
        <v>0</v>
      </c>
      <c r="E193" s="65">
        <f t="shared" si="14"/>
        <v>370</v>
      </c>
    </row>
    <row r="194" spans="1:5">
      <c r="A194" s="63">
        <v>41446</v>
      </c>
      <c r="B194" s="65">
        <v>1200</v>
      </c>
      <c r="C194" s="65">
        <v>400</v>
      </c>
      <c r="D194" s="65">
        <v>0</v>
      </c>
      <c r="E194" s="65">
        <f t="shared" si="14"/>
        <v>1600</v>
      </c>
    </row>
    <row r="195" spans="1:5">
      <c r="A195" s="63">
        <v>41432</v>
      </c>
      <c r="B195" s="65">
        <v>350</v>
      </c>
      <c r="C195" s="65">
        <v>250</v>
      </c>
      <c r="D195" s="65">
        <v>0</v>
      </c>
      <c r="E195" s="65">
        <f t="shared" si="14"/>
        <v>600</v>
      </c>
    </row>
    <row r="196" spans="1:5">
      <c r="A196" s="63">
        <v>41425</v>
      </c>
      <c r="B196" s="65">
        <v>250</v>
      </c>
      <c r="C196" s="65">
        <v>150</v>
      </c>
      <c r="D196" s="65">
        <v>0</v>
      </c>
      <c r="E196" s="65">
        <f t="shared" si="14"/>
        <v>400</v>
      </c>
    </row>
    <row r="197" spans="1:5">
      <c r="A197" s="63">
        <v>41416</v>
      </c>
      <c r="B197" s="65">
        <v>200</v>
      </c>
      <c r="C197" s="65">
        <v>200</v>
      </c>
      <c r="D197" s="65">
        <v>0</v>
      </c>
      <c r="E197" s="65">
        <f t="shared" si="14"/>
        <v>400</v>
      </c>
    </row>
    <row r="198" spans="1:5">
      <c r="A198" s="63">
        <v>41411</v>
      </c>
      <c r="B198" s="65">
        <v>250</v>
      </c>
      <c r="C198" s="65">
        <v>300</v>
      </c>
      <c r="D198" s="65">
        <v>0</v>
      </c>
      <c r="E198" s="65">
        <f t="shared" si="14"/>
        <v>550</v>
      </c>
    </row>
    <row r="199" spans="1:5">
      <c r="A199" s="63">
        <v>41411</v>
      </c>
      <c r="B199" s="65">
        <v>300</v>
      </c>
      <c r="C199" s="65">
        <v>200</v>
      </c>
      <c r="D199" s="65">
        <v>0</v>
      </c>
      <c r="E199" s="65">
        <f t="shared" si="14"/>
        <v>500</v>
      </c>
    </row>
    <row r="200" spans="1:5">
      <c r="A200" s="63">
        <v>41403</v>
      </c>
      <c r="B200" s="65">
        <v>500</v>
      </c>
      <c r="C200" s="65">
        <v>100</v>
      </c>
      <c r="D200" s="65">
        <v>0</v>
      </c>
      <c r="E200" s="65">
        <f t="shared" si="14"/>
        <v>600</v>
      </c>
    </row>
    <row r="201" spans="1:5">
      <c r="A201" s="63">
        <v>41397</v>
      </c>
      <c r="B201" s="65">
        <v>450</v>
      </c>
      <c r="C201" s="65">
        <v>300</v>
      </c>
      <c r="D201" s="65">
        <v>0</v>
      </c>
      <c r="E201" s="65">
        <f t="shared" si="14"/>
        <v>750</v>
      </c>
    </row>
    <row r="202" spans="1:5">
      <c r="A202" s="63">
        <v>41386</v>
      </c>
      <c r="B202" s="65">
        <v>600</v>
      </c>
      <c r="C202" s="65">
        <v>85</v>
      </c>
      <c r="D202" s="65">
        <v>0</v>
      </c>
      <c r="E202" s="65">
        <f t="shared" si="14"/>
        <v>685</v>
      </c>
    </row>
    <row r="203" spans="1:5">
      <c r="A203" s="63">
        <v>41372</v>
      </c>
      <c r="B203" s="65">
        <v>650</v>
      </c>
      <c r="C203" s="65">
        <v>50</v>
      </c>
      <c r="D203" s="65">
        <v>0</v>
      </c>
      <c r="E203" s="65">
        <f t="shared" si="14"/>
        <v>700</v>
      </c>
    </row>
    <row r="204" spans="1:5">
      <c r="A204" s="63">
        <v>41358</v>
      </c>
      <c r="B204" s="65">
        <v>1500</v>
      </c>
      <c r="C204" s="65">
        <v>500</v>
      </c>
      <c r="D204" s="65">
        <v>0</v>
      </c>
      <c r="E204" s="65">
        <f t="shared" si="14"/>
        <v>2000</v>
      </c>
    </row>
    <row r="205" spans="1:5">
      <c r="A205" s="63">
        <v>41320</v>
      </c>
      <c r="B205" s="65">
        <v>650</v>
      </c>
      <c r="C205" s="65">
        <v>0</v>
      </c>
      <c r="D205" s="65">
        <v>0</v>
      </c>
      <c r="E205" s="65">
        <f t="shared" si="14"/>
        <v>650</v>
      </c>
    </row>
    <row r="206" spans="1:5">
      <c r="A206" s="63">
        <v>41292</v>
      </c>
      <c r="B206" s="65">
        <v>500</v>
      </c>
      <c r="C206" s="65">
        <v>2</v>
      </c>
      <c r="D206" s="65">
        <v>2000</v>
      </c>
      <c r="E206" s="65">
        <f t="shared" si="14"/>
        <v>2502</v>
      </c>
    </row>
    <row r="207" spans="1:5">
      <c r="A207" s="63">
        <v>41262</v>
      </c>
      <c r="B207" s="65">
        <v>300</v>
      </c>
      <c r="C207" s="65">
        <v>0</v>
      </c>
      <c r="D207" s="65">
        <v>0</v>
      </c>
      <c r="E207" s="65">
        <f t="shared" si="14"/>
        <v>300</v>
      </c>
    </row>
    <row r="208" spans="1:5">
      <c r="A208" s="63">
        <v>41229</v>
      </c>
      <c r="B208" s="65">
        <v>900</v>
      </c>
      <c r="C208" s="65">
        <v>100</v>
      </c>
      <c r="D208" s="65">
        <v>0</v>
      </c>
      <c r="E208" s="65">
        <f t="shared" si="14"/>
        <v>1000</v>
      </c>
    </row>
    <row r="209" spans="1:5">
      <c r="A209" s="63">
        <v>41201</v>
      </c>
      <c r="B209" s="65">
        <v>574</v>
      </c>
      <c r="C209" s="65">
        <v>246</v>
      </c>
      <c r="D209" s="65">
        <v>0</v>
      </c>
      <c r="E209" s="65">
        <f t="shared" si="14"/>
        <v>820</v>
      </c>
    </row>
    <row r="210" spans="1:5">
      <c r="A210" s="63">
        <v>41173</v>
      </c>
      <c r="B210" s="65">
        <v>1350</v>
      </c>
      <c r="C210" s="65">
        <v>150</v>
      </c>
      <c r="D210" s="65">
        <v>0</v>
      </c>
      <c r="E210" s="65">
        <f t="shared" si="14"/>
        <v>1500</v>
      </c>
    </row>
    <row r="211" spans="1:5">
      <c r="A211" s="63">
        <v>41138</v>
      </c>
      <c r="B211" s="65">
        <v>400</v>
      </c>
      <c r="C211" s="65">
        <v>0</v>
      </c>
      <c r="D211" s="65">
        <v>0</v>
      </c>
      <c r="E211" s="65">
        <f t="shared" si="14"/>
        <v>400</v>
      </c>
    </row>
    <row r="212" spans="1:5">
      <c r="A212" s="63">
        <v>41110</v>
      </c>
      <c r="B212" s="65">
        <v>100</v>
      </c>
      <c r="C212" s="65">
        <v>900</v>
      </c>
      <c r="D212" s="65">
        <v>0</v>
      </c>
      <c r="E212" s="65">
        <f t="shared" si="14"/>
        <v>1000</v>
      </c>
    </row>
    <row r="213" spans="1:5">
      <c r="A213" s="63">
        <v>41074</v>
      </c>
      <c r="B213" s="65">
        <v>180</v>
      </c>
      <c r="C213" s="65">
        <v>20</v>
      </c>
      <c r="D213" s="65">
        <v>0</v>
      </c>
      <c r="E213" s="65">
        <f t="shared" si="14"/>
        <v>200</v>
      </c>
    </row>
    <row r="214" spans="1:5">
      <c r="A214" s="63">
        <v>41047</v>
      </c>
      <c r="B214" s="65">
        <v>60</v>
      </c>
      <c r="C214" s="65">
        <v>0</v>
      </c>
      <c r="D214" s="65">
        <v>0</v>
      </c>
      <c r="E214" s="65">
        <f t="shared" si="14"/>
        <v>60</v>
      </c>
    </row>
    <row r="215" spans="1:5">
      <c r="A215" s="63">
        <v>41018</v>
      </c>
      <c r="B215" s="65">
        <v>400</v>
      </c>
      <c r="C215" s="65">
        <v>0</v>
      </c>
      <c r="D215" s="65">
        <v>0</v>
      </c>
      <c r="E215" s="65">
        <f t="shared" si="14"/>
        <v>400</v>
      </c>
    </row>
    <row r="216" spans="1:5">
      <c r="A216" s="63">
        <v>40984</v>
      </c>
      <c r="B216" s="65">
        <v>300</v>
      </c>
      <c r="C216" s="65">
        <v>0</v>
      </c>
      <c r="D216" s="65">
        <v>0</v>
      </c>
      <c r="E216" s="65">
        <f t="shared" si="14"/>
        <v>300</v>
      </c>
    </row>
    <row r="217" spans="1:5">
      <c r="A217" s="63">
        <v>40956</v>
      </c>
      <c r="B217" s="65">
        <v>100</v>
      </c>
      <c r="C217" s="65">
        <v>0</v>
      </c>
      <c r="D217" s="65">
        <v>0</v>
      </c>
      <c r="E217" s="65">
        <f t="shared" si="14"/>
        <v>100</v>
      </c>
    </row>
    <row r="218" spans="1:5">
      <c r="A218" s="63">
        <v>40928</v>
      </c>
      <c r="B218" s="65">
        <v>361</v>
      </c>
      <c r="C218" s="65">
        <v>19</v>
      </c>
      <c r="D218" s="65">
        <v>0</v>
      </c>
      <c r="E218" s="65">
        <f t="shared" si="14"/>
        <v>380</v>
      </c>
    </row>
    <row r="219" spans="1:5">
      <c r="A219" s="63">
        <v>40893</v>
      </c>
      <c r="B219" s="65">
        <v>100</v>
      </c>
      <c r="C219" s="65">
        <v>1900</v>
      </c>
      <c r="D219" s="65">
        <v>0</v>
      </c>
      <c r="E219" s="65">
        <f t="shared" si="14"/>
        <v>2000</v>
      </c>
    </row>
    <row r="220" spans="1:5">
      <c r="A220" s="63">
        <v>40864</v>
      </c>
      <c r="B220" s="65">
        <v>2000</v>
      </c>
      <c r="C220" s="65">
        <v>0</v>
      </c>
      <c r="D220" s="65">
        <v>0</v>
      </c>
      <c r="E220" s="65">
        <f t="shared" si="14"/>
        <v>2000</v>
      </c>
    </row>
    <row r="221" spans="1:5">
      <c r="A221" s="63">
        <v>40837</v>
      </c>
      <c r="B221" s="64">
        <v>540</v>
      </c>
      <c r="C221" s="64">
        <v>60</v>
      </c>
      <c r="D221" s="64">
        <v>0</v>
      </c>
      <c r="E221" s="64">
        <f t="shared" si="14"/>
        <v>600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69"/>
  <sheetViews>
    <sheetView zoomScale="69" zoomScaleNormal="85" workbookViewId="0">
      <selection activeCell="X29" sqref="X29"/>
    </sheetView>
  </sheetViews>
  <sheetFormatPr defaultRowHeight="14.25"/>
  <cols>
    <col min="1" max="1" width="13.12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43</v>
      </c>
      <c r="B3" s="56" t="s">
        <v>124</v>
      </c>
      <c r="C3">
        <v>4510</v>
      </c>
      <c r="D3" s="11" t="s">
        <v>21</v>
      </c>
      <c r="E3" s="10">
        <v>-27.080995999999999</v>
      </c>
    </row>
    <row r="4" spans="1:9" ht="15.75">
      <c r="A4" s="2"/>
      <c r="D4" s="11" t="s">
        <v>22</v>
      </c>
      <c r="E4" s="10">
        <v>152.927111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191"/>
      <c r="B7" s="191"/>
      <c r="C7" s="191"/>
      <c r="D7" s="191"/>
      <c r="E7" s="191"/>
      <c r="H7" s="4"/>
    </row>
    <row r="9" spans="1:9" ht="30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166">
        <v>45860</v>
      </c>
      <c r="B10" s="170">
        <v>1701</v>
      </c>
      <c r="C10" s="170">
        <v>2178</v>
      </c>
      <c r="D10" s="169">
        <v>0</v>
      </c>
      <c r="E10" s="171">
        <v>3879</v>
      </c>
      <c r="H10" s="43"/>
      <c r="I10" s="43"/>
    </row>
    <row r="11" spans="1:9" ht="15">
      <c r="A11" s="198">
        <v>45819</v>
      </c>
      <c r="B11" s="168">
        <v>1770</v>
      </c>
      <c r="C11" s="168">
        <v>4306</v>
      </c>
      <c r="D11" s="203">
        <v>0</v>
      </c>
      <c r="E11" s="204">
        <v>6076</v>
      </c>
      <c r="H11" s="43"/>
      <c r="I11" s="43"/>
    </row>
    <row r="12" spans="1:9" ht="15">
      <c r="A12" s="166">
        <v>45798</v>
      </c>
      <c r="B12" s="170">
        <v>1800</v>
      </c>
      <c r="C12" s="170">
        <v>3000</v>
      </c>
      <c r="D12" s="169">
        <v>0</v>
      </c>
      <c r="E12" s="171">
        <v>4800</v>
      </c>
      <c r="H12" s="43"/>
      <c r="I12" s="43"/>
    </row>
    <row r="13" spans="1:9" ht="15">
      <c r="A13" s="129">
        <v>45775</v>
      </c>
      <c r="B13" s="69">
        <v>3345</v>
      </c>
      <c r="C13" s="69">
        <v>1305</v>
      </c>
      <c r="D13" s="69">
        <v>0</v>
      </c>
      <c r="E13" s="130">
        <v>4650</v>
      </c>
      <c r="H13" s="43"/>
      <c r="I13" s="43"/>
    </row>
    <row r="14" spans="1:9" ht="15">
      <c r="A14" s="129">
        <v>45736</v>
      </c>
      <c r="B14" s="69">
        <v>4057</v>
      </c>
      <c r="C14" s="69">
        <v>5243</v>
      </c>
      <c r="D14" s="69">
        <v>0</v>
      </c>
      <c r="E14" s="130">
        <v>9300</v>
      </c>
      <c r="H14" s="43"/>
      <c r="I14" s="43"/>
    </row>
    <row r="15" spans="1:9" ht="15">
      <c r="A15" s="129">
        <v>45707</v>
      </c>
      <c r="B15" s="69">
        <v>2674</v>
      </c>
      <c r="C15" s="69">
        <v>3726</v>
      </c>
      <c r="D15" s="69">
        <v>0</v>
      </c>
      <c r="E15" s="130">
        <v>6400</v>
      </c>
      <c r="H15" s="43"/>
      <c r="I15" s="43"/>
    </row>
    <row r="16" spans="1:9" ht="15">
      <c r="A16" s="129">
        <v>45678</v>
      </c>
      <c r="B16" s="69">
        <v>3510</v>
      </c>
      <c r="C16" s="69">
        <v>1233</v>
      </c>
      <c r="D16" s="69">
        <v>0</v>
      </c>
      <c r="E16" s="130">
        <v>4743</v>
      </c>
      <c r="H16" s="43"/>
      <c r="I16" s="43"/>
    </row>
    <row r="17" spans="1:9" ht="15">
      <c r="A17" s="129">
        <v>45639</v>
      </c>
      <c r="B17" s="69">
        <v>3104</v>
      </c>
      <c r="C17" s="69">
        <v>980</v>
      </c>
      <c r="D17" s="69">
        <v>0</v>
      </c>
      <c r="E17" s="130">
        <v>4084</v>
      </c>
      <c r="H17" s="43"/>
      <c r="I17" s="43"/>
    </row>
    <row r="18" spans="1:9" ht="15.75" customHeight="1">
      <c r="A18" s="129">
        <v>45617</v>
      </c>
      <c r="B18" s="69">
        <v>1200</v>
      </c>
      <c r="C18" s="69">
        <v>2500</v>
      </c>
      <c r="D18" s="69">
        <v>0</v>
      </c>
      <c r="E18" s="130">
        <v>3700</v>
      </c>
      <c r="H18" s="33"/>
    </row>
    <row r="19" spans="1:9" ht="15.75" customHeight="1">
      <c r="A19" s="129">
        <v>45582</v>
      </c>
      <c r="B19" s="69">
        <v>2493</v>
      </c>
      <c r="C19" s="69">
        <v>1478</v>
      </c>
      <c r="D19" s="69">
        <v>0</v>
      </c>
      <c r="E19" s="130">
        <v>3971</v>
      </c>
      <c r="H19" s="33"/>
    </row>
    <row r="20" spans="1:9" ht="15.75" customHeight="1">
      <c r="A20" s="129">
        <v>45561</v>
      </c>
      <c r="B20" s="69">
        <v>2294</v>
      </c>
      <c r="C20" s="69">
        <v>4286</v>
      </c>
      <c r="D20" s="69">
        <v>0</v>
      </c>
      <c r="E20" s="130">
        <v>6580</v>
      </c>
      <c r="H20" s="33"/>
    </row>
    <row r="21" spans="1:9" ht="15.75" customHeight="1">
      <c r="A21" s="129">
        <v>45525</v>
      </c>
      <c r="B21" s="69">
        <v>3470</v>
      </c>
      <c r="C21" s="69">
        <v>11196</v>
      </c>
      <c r="D21" s="69">
        <v>0</v>
      </c>
      <c r="E21" s="130">
        <v>14666</v>
      </c>
      <c r="H21" s="33"/>
    </row>
    <row r="22" spans="1:9" ht="15.75" customHeight="1">
      <c r="A22" s="129">
        <v>45502</v>
      </c>
      <c r="B22" s="69">
        <v>2424</v>
      </c>
      <c r="C22" s="69">
        <v>8688</v>
      </c>
      <c r="D22" s="69">
        <v>0</v>
      </c>
      <c r="E22" s="130">
        <v>11112</v>
      </c>
      <c r="H22" s="33"/>
    </row>
    <row r="23" spans="1:9" ht="15.75" customHeight="1">
      <c r="A23" s="129">
        <v>45461</v>
      </c>
      <c r="B23" s="69">
        <v>929</v>
      </c>
      <c r="C23" s="69">
        <v>2993</v>
      </c>
      <c r="D23" s="69">
        <v>0</v>
      </c>
      <c r="E23" s="130">
        <v>3992</v>
      </c>
      <c r="H23" s="33"/>
    </row>
    <row r="24" spans="1:9" ht="15.75" customHeight="1">
      <c r="A24" s="129">
        <v>45439</v>
      </c>
      <c r="B24" s="69">
        <v>829</v>
      </c>
      <c r="C24" s="69">
        <v>1017</v>
      </c>
      <c r="D24" s="69">
        <v>0</v>
      </c>
      <c r="E24" s="130">
        <v>1846</v>
      </c>
      <c r="H24" s="33"/>
    </row>
    <row r="25" spans="1:9" ht="15.75" customHeight="1">
      <c r="A25" s="129">
        <v>45428</v>
      </c>
      <c r="B25" s="69">
        <v>678</v>
      </c>
      <c r="C25" s="69">
        <v>3598</v>
      </c>
      <c r="D25" s="69">
        <v>0</v>
      </c>
      <c r="E25" s="130">
        <v>4276</v>
      </c>
      <c r="H25" s="33"/>
    </row>
    <row r="26" spans="1:9" ht="14.25" customHeight="1">
      <c r="A26" s="129">
        <v>45411</v>
      </c>
      <c r="B26" s="69">
        <v>2691</v>
      </c>
      <c r="C26" s="69">
        <v>1453</v>
      </c>
      <c r="D26" s="69">
        <v>0</v>
      </c>
      <c r="E26" s="130">
        <v>4144</v>
      </c>
      <c r="H26" s="33"/>
    </row>
    <row r="27" spans="1:9">
      <c r="A27" s="129">
        <v>45401</v>
      </c>
      <c r="B27" s="69">
        <v>356</v>
      </c>
      <c r="C27" s="69">
        <v>0</v>
      </c>
      <c r="D27" s="69">
        <v>0</v>
      </c>
      <c r="E27" s="130">
        <v>356</v>
      </c>
      <c r="H27" s="33"/>
    </row>
    <row r="28" spans="1:9">
      <c r="A28" s="129">
        <v>45391</v>
      </c>
      <c r="B28" s="69">
        <v>382</v>
      </c>
      <c r="C28" s="69">
        <v>9162</v>
      </c>
      <c r="D28" s="69">
        <v>0</v>
      </c>
      <c r="E28" s="130">
        <v>9544</v>
      </c>
      <c r="H28" s="33"/>
    </row>
    <row r="29" spans="1:9">
      <c r="A29" s="129">
        <v>45370</v>
      </c>
      <c r="B29" s="69">
        <v>3790</v>
      </c>
      <c r="C29" s="69">
        <v>1122</v>
      </c>
      <c r="D29" s="69">
        <v>0</v>
      </c>
      <c r="E29" s="130">
        <v>4912</v>
      </c>
      <c r="H29" s="33"/>
    </row>
    <row r="30" spans="1:9">
      <c r="A30" s="129">
        <v>45344</v>
      </c>
      <c r="B30" s="69">
        <v>2683</v>
      </c>
      <c r="C30" s="69">
        <v>765</v>
      </c>
      <c r="D30" s="69">
        <v>0</v>
      </c>
      <c r="E30" s="130">
        <v>3448</v>
      </c>
      <c r="H30" s="33"/>
    </row>
    <row r="31" spans="1:9">
      <c r="A31" s="129">
        <v>45309</v>
      </c>
      <c r="B31" s="69">
        <v>4164</v>
      </c>
      <c r="C31" s="69">
        <v>2682</v>
      </c>
      <c r="D31" s="69">
        <v>0</v>
      </c>
      <c r="E31" s="130">
        <v>6846</v>
      </c>
    </row>
    <row r="32" spans="1:9">
      <c r="A32" s="129">
        <v>45295</v>
      </c>
      <c r="B32" s="69">
        <v>1668</v>
      </c>
      <c r="C32" s="69">
        <v>246</v>
      </c>
      <c r="D32" s="69">
        <v>0</v>
      </c>
      <c r="E32" s="130">
        <v>1914</v>
      </c>
    </row>
    <row r="33" spans="1:5" ht="15" customHeight="1">
      <c r="A33" s="129">
        <v>45279</v>
      </c>
      <c r="B33" s="69">
        <v>3676</v>
      </c>
      <c r="C33" s="69">
        <v>1322</v>
      </c>
      <c r="D33" s="69">
        <v>0</v>
      </c>
      <c r="E33" s="130">
        <v>4998</v>
      </c>
    </row>
    <row r="34" spans="1:5" ht="15" customHeight="1">
      <c r="A34" s="129">
        <v>45273</v>
      </c>
      <c r="B34" s="69">
        <v>4107</v>
      </c>
      <c r="C34" s="69">
        <v>930</v>
      </c>
      <c r="D34" s="69">
        <v>0</v>
      </c>
      <c r="E34" s="130">
        <v>5037</v>
      </c>
    </row>
    <row r="35" spans="1:5" ht="15" customHeight="1">
      <c r="A35" s="129">
        <v>45260</v>
      </c>
      <c r="B35" s="69">
        <v>5162</v>
      </c>
      <c r="C35" s="69">
        <v>1902</v>
      </c>
      <c r="D35" s="69">
        <v>0</v>
      </c>
      <c r="E35" s="130">
        <v>7064</v>
      </c>
    </row>
    <row r="36" spans="1:5" ht="15" customHeight="1">
      <c r="A36" s="129">
        <v>45245</v>
      </c>
      <c r="B36" s="69">
        <v>10500</v>
      </c>
      <c r="C36" s="69">
        <v>3500</v>
      </c>
      <c r="D36" s="69">
        <v>0</v>
      </c>
      <c r="E36" s="130">
        <v>15000</v>
      </c>
    </row>
    <row r="37" spans="1:5" ht="15" customHeight="1">
      <c r="A37" s="129">
        <v>45232</v>
      </c>
      <c r="B37" s="69">
        <v>2474</v>
      </c>
      <c r="C37" s="69">
        <v>6788</v>
      </c>
      <c r="D37" s="69">
        <v>0</v>
      </c>
      <c r="E37" s="130">
        <v>9262</v>
      </c>
    </row>
    <row r="38" spans="1:5" ht="15" customHeight="1">
      <c r="A38" s="129">
        <v>45218</v>
      </c>
      <c r="B38" s="69">
        <v>6371</v>
      </c>
      <c r="C38" s="69">
        <v>14867</v>
      </c>
      <c r="D38" s="69">
        <v>0</v>
      </c>
      <c r="E38" s="130">
        <v>21238</v>
      </c>
    </row>
    <row r="39" spans="1:5" ht="15" customHeight="1">
      <c r="A39" s="129">
        <v>45196</v>
      </c>
      <c r="B39" s="69">
        <v>1704</v>
      </c>
      <c r="C39" s="69">
        <v>4713</v>
      </c>
      <c r="D39" s="69">
        <v>0</v>
      </c>
      <c r="E39" s="130">
        <v>6417</v>
      </c>
    </row>
    <row r="40" spans="1:5" ht="15" customHeight="1">
      <c r="A40" s="129">
        <v>45182</v>
      </c>
      <c r="B40" s="69">
        <v>4321</v>
      </c>
      <c r="C40" s="69">
        <v>17285</v>
      </c>
      <c r="D40" s="69">
        <v>0</v>
      </c>
      <c r="E40" s="130">
        <v>21606</v>
      </c>
    </row>
    <row r="41" spans="1:5" ht="15" customHeight="1">
      <c r="A41" s="129">
        <v>45154</v>
      </c>
      <c r="B41" s="69">
        <v>3460</v>
      </c>
      <c r="C41" s="69">
        <v>13841</v>
      </c>
      <c r="D41" s="69">
        <v>0</v>
      </c>
      <c r="E41" s="130">
        <v>17301</v>
      </c>
    </row>
    <row r="42" spans="1:5" ht="15" customHeight="1">
      <c r="A42" s="129">
        <v>45141</v>
      </c>
      <c r="B42" s="69">
        <v>5056</v>
      </c>
      <c r="C42" s="69">
        <v>11799</v>
      </c>
      <c r="D42" s="69">
        <v>0</v>
      </c>
      <c r="E42" s="130">
        <v>16855</v>
      </c>
    </row>
    <row r="43" spans="1:5" ht="15" customHeight="1">
      <c r="A43" s="129">
        <v>45125</v>
      </c>
      <c r="B43" s="69">
        <v>2125</v>
      </c>
      <c r="C43" s="69">
        <v>10683</v>
      </c>
      <c r="D43" s="69">
        <v>0</v>
      </c>
      <c r="E43" s="130">
        <v>12808</v>
      </c>
    </row>
    <row r="44" spans="1:5" ht="15" customHeight="1">
      <c r="A44" s="129">
        <v>45110</v>
      </c>
      <c r="B44" s="69">
        <v>395</v>
      </c>
      <c r="C44" s="69">
        <v>595</v>
      </c>
      <c r="D44" s="69">
        <v>0</v>
      </c>
      <c r="E44" s="130">
        <v>990</v>
      </c>
    </row>
    <row r="45" spans="1:5" ht="15" customHeight="1">
      <c r="A45" s="129">
        <v>45093</v>
      </c>
      <c r="B45" s="69">
        <v>1300</v>
      </c>
      <c r="C45" s="69">
        <v>7000</v>
      </c>
      <c r="D45" s="69">
        <v>0</v>
      </c>
      <c r="E45" s="130">
        <v>8300</v>
      </c>
    </row>
    <row r="46" spans="1:5" ht="15" customHeight="1">
      <c r="A46" s="129">
        <v>45079</v>
      </c>
      <c r="B46" s="69">
        <v>6000</v>
      </c>
      <c r="C46" s="69">
        <v>12000</v>
      </c>
      <c r="D46" s="69">
        <v>1</v>
      </c>
      <c r="E46" s="130">
        <v>18001</v>
      </c>
    </row>
    <row r="47" spans="1:5" ht="15" customHeight="1">
      <c r="A47" s="129">
        <v>45064</v>
      </c>
      <c r="B47" s="69">
        <v>2469</v>
      </c>
      <c r="C47" s="69">
        <v>4552</v>
      </c>
      <c r="D47" s="69">
        <v>0</v>
      </c>
      <c r="E47" s="130">
        <v>7021</v>
      </c>
    </row>
    <row r="48" spans="1:5" ht="15" customHeight="1">
      <c r="A48" s="129">
        <v>45051</v>
      </c>
      <c r="B48" s="69">
        <v>55</v>
      </c>
      <c r="C48" s="69">
        <v>125</v>
      </c>
      <c r="D48" s="69">
        <v>0</v>
      </c>
      <c r="E48" s="130">
        <v>200</v>
      </c>
    </row>
    <row r="49" spans="1:5" ht="15" customHeight="1">
      <c r="A49" s="129">
        <v>45037</v>
      </c>
      <c r="B49" s="69">
        <v>137</v>
      </c>
      <c r="C49" s="69">
        <v>161</v>
      </c>
      <c r="D49" s="69">
        <v>0</v>
      </c>
      <c r="E49" s="130">
        <v>298</v>
      </c>
    </row>
    <row r="50" spans="1:5" ht="15" customHeight="1">
      <c r="A50" s="129">
        <v>45016</v>
      </c>
      <c r="B50" s="69">
        <v>95</v>
      </c>
      <c r="C50" s="69">
        <v>128</v>
      </c>
      <c r="D50" s="69">
        <v>0</v>
      </c>
      <c r="E50" s="130">
        <v>223</v>
      </c>
    </row>
    <row r="51" spans="1:5" ht="15" customHeight="1">
      <c r="A51" s="129">
        <v>45000</v>
      </c>
      <c r="B51" s="69">
        <v>805</v>
      </c>
      <c r="C51" s="69">
        <v>150</v>
      </c>
      <c r="D51" s="69">
        <v>0</v>
      </c>
      <c r="E51" s="130">
        <v>955</v>
      </c>
    </row>
    <row r="52" spans="1:5" ht="15" customHeight="1">
      <c r="A52" s="129" t="s">
        <v>37</v>
      </c>
      <c r="B52" s="69">
        <v>1390</v>
      </c>
      <c r="C52" s="69">
        <v>210</v>
      </c>
      <c r="D52" s="69">
        <v>0</v>
      </c>
      <c r="E52" s="130">
        <v>1600</v>
      </c>
    </row>
    <row r="53" spans="1:5" ht="15" customHeight="1">
      <c r="A53" s="129">
        <v>44937</v>
      </c>
      <c r="B53" s="69">
        <v>868</v>
      </c>
      <c r="C53" s="69">
        <v>0</v>
      </c>
      <c r="D53" s="69">
        <v>0</v>
      </c>
      <c r="E53" s="130">
        <v>868</v>
      </c>
    </row>
    <row r="54" spans="1:5" ht="15" customHeight="1">
      <c r="A54" s="129">
        <v>44917</v>
      </c>
      <c r="B54" s="69">
        <v>865</v>
      </c>
      <c r="C54" s="69">
        <v>150</v>
      </c>
      <c r="D54" s="69">
        <v>0</v>
      </c>
      <c r="E54" s="130">
        <v>1015</v>
      </c>
    </row>
    <row r="55" spans="1:5" ht="15" customHeight="1">
      <c r="A55" s="129">
        <v>44881</v>
      </c>
      <c r="B55" s="69">
        <v>2300</v>
      </c>
      <c r="C55" s="69">
        <v>0</v>
      </c>
      <c r="D55" s="69">
        <v>0</v>
      </c>
      <c r="E55" s="130">
        <v>2300</v>
      </c>
    </row>
    <row r="56" spans="1:5" ht="15" customHeight="1">
      <c r="A56" s="129">
        <v>44839</v>
      </c>
      <c r="B56" s="69">
        <v>1340</v>
      </c>
      <c r="C56" s="69">
        <v>2060</v>
      </c>
      <c r="D56" s="69">
        <v>0</v>
      </c>
      <c r="E56" s="130">
        <v>3400</v>
      </c>
    </row>
    <row r="57" spans="1:5" ht="15" customHeight="1">
      <c r="A57" s="129">
        <v>44824</v>
      </c>
      <c r="B57" s="69">
        <v>1465</v>
      </c>
      <c r="C57" s="69">
        <v>2400</v>
      </c>
      <c r="D57" s="69">
        <v>0</v>
      </c>
      <c r="E57" s="130">
        <v>3865</v>
      </c>
    </row>
    <row r="58" spans="1:5" ht="15" customHeight="1">
      <c r="A58" s="129">
        <v>44790</v>
      </c>
      <c r="B58" s="69">
        <v>1000</v>
      </c>
      <c r="C58" s="69">
        <v>2700</v>
      </c>
      <c r="D58" s="69">
        <v>0</v>
      </c>
      <c r="E58" s="130">
        <v>3700</v>
      </c>
    </row>
    <row r="59" spans="1:5" ht="15" customHeight="1">
      <c r="A59" s="129">
        <v>44753</v>
      </c>
      <c r="B59" s="69">
        <v>1000</v>
      </c>
      <c r="C59" s="69">
        <v>1450</v>
      </c>
      <c r="D59" s="69">
        <v>0</v>
      </c>
      <c r="E59" s="130">
        <v>2450</v>
      </c>
    </row>
    <row r="60" spans="1:5" ht="15" customHeight="1">
      <c r="A60" s="129">
        <v>44740</v>
      </c>
      <c r="B60" s="69">
        <v>1000</v>
      </c>
      <c r="C60" s="69">
        <v>1610</v>
      </c>
      <c r="D60" s="69">
        <v>0</v>
      </c>
      <c r="E60" s="130">
        <v>2610</v>
      </c>
    </row>
    <row r="61" spans="1:5" ht="15" customHeight="1">
      <c r="A61" s="129">
        <v>44706</v>
      </c>
      <c r="B61" s="69">
        <v>2360</v>
      </c>
      <c r="C61" s="69">
        <v>1860</v>
      </c>
      <c r="D61" s="69">
        <v>0</v>
      </c>
      <c r="E61" s="130">
        <v>4220</v>
      </c>
    </row>
    <row r="62" spans="1:5" ht="15" customHeight="1">
      <c r="A62" s="129">
        <v>44664</v>
      </c>
      <c r="B62" s="69">
        <v>1700</v>
      </c>
      <c r="C62" s="69">
        <v>675</v>
      </c>
      <c r="D62" s="69">
        <v>0</v>
      </c>
      <c r="E62" s="130">
        <v>2375</v>
      </c>
    </row>
    <row r="63" spans="1:5" ht="15" customHeight="1">
      <c r="A63" s="129">
        <v>44637</v>
      </c>
      <c r="B63" s="69">
        <v>1720</v>
      </c>
      <c r="C63" s="69">
        <v>810</v>
      </c>
      <c r="D63" s="69">
        <v>0</v>
      </c>
      <c r="E63" s="130">
        <v>2530</v>
      </c>
    </row>
    <row r="64" spans="1:5" ht="15" customHeight="1">
      <c r="A64" s="129">
        <v>44608</v>
      </c>
      <c r="B64" s="69">
        <v>2910</v>
      </c>
      <c r="C64" s="69">
        <v>840</v>
      </c>
      <c r="D64" s="69">
        <v>0</v>
      </c>
      <c r="E64" s="130">
        <v>3750</v>
      </c>
    </row>
    <row r="65" spans="1:5" ht="15" customHeight="1">
      <c r="A65" s="129">
        <v>44572</v>
      </c>
      <c r="B65" s="69">
        <v>2590</v>
      </c>
      <c r="C65" s="69">
        <v>840</v>
      </c>
      <c r="D65" s="69">
        <v>0</v>
      </c>
      <c r="E65" s="130">
        <v>3430</v>
      </c>
    </row>
    <row r="66" spans="1:5" ht="15" customHeight="1">
      <c r="A66" s="129">
        <v>44552</v>
      </c>
      <c r="B66" s="69">
        <v>3000</v>
      </c>
      <c r="C66" s="69">
        <v>770</v>
      </c>
      <c r="D66" s="69">
        <v>0</v>
      </c>
      <c r="E66" s="130">
        <v>3770</v>
      </c>
    </row>
    <row r="67" spans="1:5" ht="15" customHeight="1">
      <c r="A67" s="129">
        <v>44539</v>
      </c>
      <c r="B67" s="69">
        <v>3030</v>
      </c>
      <c r="C67" s="69">
        <v>380</v>
      </c>
      <c r="D67" s="69">
        <v>0</v>
      </c>
      <c r="E67" s="130">
        <v>3410</v>
      </c>
    </row>
    <row r="68" spans="1:5" ht="15" customHeight="1">
      <c r="A68" s="129">
        <v>44518</v>
      </c>
      <c r="B68" s="69">
        <v>2780</v>
      </c>
      <c r="C68" s="69">
        <v>320</v>
      </c>
      <c r="D68" s="69">
        <v>0</v>
      </c>
      <c r="E68" s="130">
        <v>3100</v>
      </c>
    </row>
    <row r="69" spans="1:5" ht="15" customHeight="1">
      <c r="A69" s="129">
        <v>44483</v>
      </c>
      <c r="B69" s="69">
        <v>3075</v>
      </c>
      <c r="C69" s="69">
        <v>980</v>
      </c>
      <c r="D69" s="69">
        <v>0</v>
      </c>
      <c r="E69" s="130">
        <v>4055</v>
      </c>
    </row>
    <row r="70" spans="1:5" ht="15" customHeight="1">
      <c r="A70" s="129">
        <v>44452</v>
      </c>
      <c r="B70" s="69">
        <v>1100</v>
      </c>
      <c r="C70" s="69">
        <v>1875</v>
      </c>
      <c r="D70" s="69">
        <v>0</v>
      </c>
      <c r="E70" s="130">
        <v>2975</v>
      </c>
    </row>
    <row r="71" spans="1:5" ht="15" customHeight="1">
      <c r="A71" s="129">
        <v>44428</v>
      </c>
      <c r="B71" s="69">
        <v>1150</v>
      </c>
      <c r="C71" s="69">
        <v>4300</v>
      </c>
      <c r="D71" s="69">
        <v>0</v>
      </c>
      <c r="E71" s="130">
        <v>5450</v>
      </c>
    </row>
    <row r="72" spans="1:5" ht="15" customHeight="1">
      <c r="A72" s="129">
        <v>44413</v>
      </c>
      <c r="B72" s="69">
        <v>2200</v>
      </c>
      <c r="C72" s="69">
        <v>4000</v>
      </c>
      <c r="D72" s="69">
        <v>0</v>
      </c>
      <c r="E72" s="130">
        <v>6200</v>
      </c>
    </row>
    <row r="73" spans="1:5" ht="15" customHeight="1">
      <c r="A73" s="129">
        <v>44399</v>
      </c>
      <c r="B73" s="69">
        <v>1160</v>
      </c>
      <c r="C73" s="69">
        <v>4370</v>
      </c>
      <c r="D73" s="69">
        <v>0</v>
      </c>
      <c r="E73" s="130">
        <v>5530</v>
      </c>
    </row>
    <row r="74" spans="1:5" ht="15" customHeight="1">
      <c r="A74" s="129">
        <v>44358</v>
      </c>
      <c r="B74" s="69">
        <v>580</v>
      </c>
      <c r="C74" s="69">
        <v>1610</v>
      </c>
      <c r="D74" s="69">
        <v>0</v>
      </c>
      <c r="E74" s="130">
        <v>2190</v>
      </c>
    </row>
    <row r="75" spans="1:5" ht="15" customHeight="1">
      <c r="A75" s="129">
        <v>44335</v>
      </c>
      <c r="B75" s="69">
        <v>800</v>
      </c>
      <c r="C75" s="69">
        <v>1780</v>
      </c>
      <c r="D75" s="69">
        <v>0</v>
      </c>
      <c r="E75" s="130">
        <v>2580</v>
      </c>
    </row>
    <row r="76" spans="1:5" ht="15" customHeight="1">
      <c r="A76" s="129">
        <v>44322</v>
      </c>
      <c r="B76" s="69">
        <v>640</v>
      </c>
      <c r="C76" s="69">
        <v>400</v>
      </c>
      <c r="D76" s="69">
        <v>0</v>
      </c>
      <c r="E76" s="130">
        <v>1040</v>
      </c>
    </row>
    <row r="77" spans="1:5" ht="15" customHeight="1">
      <c r="A77" s="129">
        <v>44300</v>
      </c>
      <c r="B77" s="69">
        <v>1900</v>
      </c>
      <c r="C77" s="69">
        <v>900</v>
      </c>
      <c r="D77" s="69">
        <v>0</v>
      </c>
      <c r="E77" s="130">
        <v>2800</v>
      </c>
    </row>
    <row r="78" spans="1:5">
      <c r="A78" s="129">
        <v>44279</v>
      </c>
      <c r="B78" s="69">
        <v>3660</v>
      </c>
      <c r="C78" s="69">
        <v>1530</v>
      </c>
      <c r="D78" s="69">
        <v>2000</v>
      </c>
      <c r="E78" s="130">
        <v>7190</v>
      </c>
    </row>
    <row r="79" spans="1:5">
      <c r="A79" s="129">
        <v>44243</v>
      </c>
      <c r="B79" s="69">
        <v>2790</v>
      </c>
      <c r="C79" s="69">
        <v>550</v>
      </c>
      <c r="D79" s="69">
        <v>2000</v>
      </c>
      <c r="E79" s="130">
        <v>5340</v>
      </c>
    </row>
    <row r="80" spans="1:5">
      <c r="A80" s="129">
        <v>44229</v>
      </c>
      <c r="B80" s="69">
        <v>3300</v>
      </c>
      <c r="C80" s="69">
        <v>950</v>
      </c>
      <c r="D80" s="69">
        <v>5000</v>
      </c>
      <c r="E80" s="130">
        <v>9250</v>
      </c>
    </row>
    <row r="81" spans="1:5">
      <c r="A81" s="129">
        <v>44224</v>
      </c>
      <c r="B81" s="69">
        <v>5200</v>
      </c>
      <c r="C81" s="69">
        <v>1725</v>
      </c>
      <c r="D81" s="69">
        <v>3000</v>
      </c>
      <c r="E81" s="130">
        <v>9975</v>
      </c>
    </row>
    <row r="82" spans="1:5">
      <c r="A82" s="129">
        <v>44188</v>
      </c>
      <c r="B82" s="69">
        <v>2670</v>
      </c>
      <c r="C82" s="69">
        <v>840</v>
      </c>
      <c r="D82" s="69">
        <v>400</v>
      </c>
      <c r="E82" s="130">
        <f>SUM(B82:D82)</f>
        <v>3910</v>
      </c>
    </row>
    <row r="83" spans="1:5">
      <c r="A83" s="129">
        <v>44167</v>
      </c>
      <c r="B83" s="69">
        <v>2320</v>
      </c>
      <c r="C83" s="69">
        <v>620</v>
      </c>
      <c r="D83" s="69">
        <v>2400</v>
      </c>
      <c r="E83" s="130">
        <f>SUM(B83:D83)</f>
        <v>5340</v>
      </c>
    </row>
    <row r="84" spans="1:5">
      <c r="A84" s="129">
        <v>44153</v>
      </c>
      <c r="B84" s="69">
        <v>1900</v>
      </c>
      <c r="C84" s="69">
        <v>600</v>
      </c>
      <c r="D84" s="69">
        <v>700</v>
      </c>
      <c r="E84" s="130">
        <f>SUM(B84:D84)</f>
        <v>3200</v>
      </c>
    </row>
    <row r="85" spans="1:5">
      <c r="A85" s="129">
        <v>44139</v>
      </c>
      <c r="B85" s="69">
        <v>1560</v>
      </c>
      <c r="C85" s="69">
        <v>910</v>
      </c>
      <c r="D85" s="69">
        <v>1000</v>
      </c>
      <c r="E85" s="130">
        <f>SUM(B85:D85)</f>
        <v>3470</v>
      </c>
    </row>
    <row r="86" spans="1:5">
      <c r="A86" s="129">
        <v>44123</v>
      </c>
      <c r="B86" s="69">
        <v>1230</v>
      </c>
      <c r="C86" s="69">
        <v>2010</v>
      </c>
      <c r="D86" s="69">
        <v>0</v>
      </c>
      <c r="E86" s="130">
        <f>SUM(B86:D86)</f>
        <v>3240</v>
      </c>
    </row>
    <row r="87" spans="1:5">
      <c r="A87" s="129">
        <v>44112</v>
      </c>
      <c r="B87" s="69">
        <v>980</v>
      </c>
      <c r="C87" s="69">
        <v>1060</v>
      </c>
      <c r="D87" s="69">
        <v>0</v>
      </c>
      <c r="E87" s="130">
        <v>2040</v>
      </c>
    </row>
    <row r="88" spans="1:5">
      <c r="A88" s="129">
        <v>44092</v>
      </c>
      <c r="B88" s="69">
        <v>1420</v>
      </c>
      <c r="C88" s="69">
        <v>1125</v>
      </c>
      <c r="D88" s="69">
        <v>0</v>
      </c>
      <c r="E88" s="130">
        <v>2545</v>
      </c>
    </row>
    <row r="89" spans="1:5">
      <c r="A89" s="129">
        <v>44078</v>
      </c>
      <c r="B89" s="69">
        <v>1330</v>
      </c>
      <c r="C89" s="69">
        <v>1690</v>
      </c>
      <c r="D89" s="69">
        <v>0</v>
      </c>
      <c r="E89" s="130">
        <f>SUM(B89:D89)</f>
        <v>3020</v>
      </c>
    </row>
    <row r="90" spans="1:5">
      <c r="A90" s="129">
        <v>44063</v>
      </c>
      <c r="B90" s="69">
        <v>1988</v>
      </c>
      <c r="C90" s="69">
        <v>4800</v>
      </c>
      <c r="D90" s="69">
        <v>0</v>
      </c>
      <c r="E90" s="130">
        <f>SUM(B90:D90)</f>
        <v>6788</v>
      </c>
    </row>
    <row r="91" spans="1:5">
      <c r="A91" s="129">
        <v>44053</v>
      </c>
      <c r="B91" s="69">
        <v>1365</v>
      </c>
      <c r="C91" s="69">
        <v>9420</v>
      </c>
      <c r="D91" s="69">
        <v>0</v>
      </c>
      <c r="E91" s="130">
        <f t="shared" ref="E91:E98" si="0">SUM(B91:D91)</f>
        <v>10785</v>
      </c>
    </row>
    <row r="92" spans="1:5">
      <c r="A92" s="129">
        <v>44036</v>
      </c>
      <c r="B92" s="69">
        <v>1100</v>
      </c>
      <c r="C92" s="69">
        <v>17575</v>
      </c>
      <c r="D92" s="69">
        <v>0</v>
      </c>
      <c r="E92" s="130">
        <f t="shared" si="0"/>
        <v>18675</v>
      </c>
    </row>
    <row r="93" spans="1:5">
      <c r="A93" s="129">
        <v>44032</v>
      </c>
      <c r="B93" s="69">
        <v>1875</v>
      </c>
      <c r="C93" s="69">
        <v>16140</v>
      </c>
      <c r="D93" s="69">
        <v>0</v>
      </c>
      <c r="E93" s="130">
        <f t="shared" si="0"/>
        <v>18015</v>
      </c>
    </row>
    <row r="94" spans="1:5">
      <c r="A94" s="129">
        <v>44014</v>
      </c>
      <c r="B94" s="69">
        <v>1050</v>
      </c>
      <c r="C94" s="69">
        <v>13995</v>
      </c>
      <c r="D94" s="69">
        <v>0</v>
      </c>
      <c r="E94" s="130">
        <f t="shared" si="0"/>
        <v>15045</v>
      </c>
    </row>
    <row r="95" spans="1:5">
      <c r="A95" s="129">
        <v>43985</v>
      </c>
      <c r="B95" s="69">
        <v>2400</v>
      </c>
      <c r="C95" s="69">
        <v>3600</v>
      </c>
      <c r="D95" s="69">
        <v>0</v>
      </c>
      <c r="E95" s="130">
        <f t="shared" si="0"/>
        <v>6000</v>
      </c>
    </row>
    <row r="96" spans="1:5">
      <c r="A96" s="129">
        <v>43972</v>
      </c>
      <c r="B96" s="69">
        <v>530</v>
      </c>
      <c r="C96" s="69">
        <v>1240</v>
      </c>
      <c r="D96" s="69">
        <v>0</v>
      </c>
      <c r="E96" s="130">
        <f t="shared" si="0"/>
        <v>1770</v>
      </c>
    </row>
    <row r="97" spans="1:5">
      <c r="A97" s="129">
        <v>43962</v>
      </c>
      <c r="B97" s="69">
        <v>360</v>
      </c>
      <c r="C97" s="69">
        <v>600</v>
      </c>
      <c r="D97" s="69">
        <v>0</v>
      </c>
      <c r="E97" s="130">
        <f t="shared" si="0"/>
        <v>960</v>
      </c>
    </row>
    <row r="98" spans="1:5">
      <c r="A98" s="129">
        <v>43938</v>
      </c>
      <c r="B98" s="69">
        <v>1080</v>
      </c>
      <c r="C98" s="69">
        <v>360</v>
      </c>
      <c r="D98" s="69">
        <v>0</v>
      </c>
      <c r="E98" s="130">
        <f t="shared" si="0"/>
        <v>1440</v>
      </c>
    </row>
    <row r="99" spans="1:5">
      <c r="A99" s="129">
        <v>43922</v>
      </c>
      <c r="B99" s="69">
        <v>1525</v>
      </c>
      <c r="C99" s="69">
        <v>810</v>
      </c>
      <c r="D99" s="69">
        <v>0</v>
      </c>
      <c r="E99" s="130">
        <f t="shared" ref="E99:E104" si="1">SUM(B99:D99)</f>
        <v>2335</v>
      </c>
    </row>
    <row r="100" spans="1:5">
      <c r="A100" s="129">
        <v>43896</v>
      </c>
      <c r="B100" s="69">
        <v>2470</v>
      </c>
      <c r="C100" s="69">
        <v>800</v>
      </c>
      <c r="D100" s="69">
        <v>0</v>
      </c>
      <c r="E100" s="130">
        <f t="shared" si="1"/>
        <v>3270</v>
      </c>
    </row>
    <row r="101" spans="1:5">
      <c r="A101" s="129">
        <v>43882</v>
      </c>
      <c r="B101" s="69">
        <v>2650</v>
      </c>
      <c r="C101" s="69">
        <v>540</v>
      </c>
      <c r="D101" s="69">
        <v>0</v>
      </c>
      <c r="E101" s="130">
        <f t="shared" si="1"/>
        <v>3190</v>
      </c>
    </row>
    <row r="102" spans="1:5">
      <c r="A102" s="129">
        <v>43868</v>
      </c>
      <c r="B102" s="69">
        <v>3700</v>
      </c>
      <c r="C102" s="69">
        <v>1430</v>
      </c>
      <c r="D102" s="69">
        <v>2000</v>
      </c>
      <c r="E102" s="130">
        <f t="shared" si="1"/>
        <v>7130</v>
      </c>
    </row>
    <row r="103" spans="1:5">
      <c r="A103" s="129">
        <v>43853</v>
      </c>
      <c r="B103" s="69">
        <v>6010</v>
      </c>
      <c r="C103" s="69">
        <v>4320</v>
      </c>
      <c r="D103" s="69">
        <v>2760</v>
      </c>
      <c r="E103" s="130">
        <f t="shared" si="1"/>
        <v>13090</v>
      </c>
    </row>
    <row r="104" spans="1:5">
      <c r="A104" s="129">
        <v>43838</v>
      </c>
      <c r="B104" s="69">
        <v>3600</v>
      </c>
      <c r="C104" s="69">
        <v>5350</v>
      </c>
      <c r="D104" s="69">
        <v>0</v>
      </c>
      <c r="E104" s="130">
        <f t="shared" si="1"/>
        <v>8950</v>
      </c>
    </row>
    <row r="105" spans="1:5">
      <c r="A105" s="129">
        <v>43819</v>
      </c>
      <c r="B105" s="69">
        <v>2090</v>
      </c>
      <c r="C105" s="69">
        <v>730</v>
      </c>
      <c r="D105" s="69">
        <v>0</v>
      </c>
      <c r="E105" s="130">
        <v>2820</v>
      </c>
    </row>
    <row r="106" spans="1:5">
      <c r="A106" s="129">
        <v>43804</v>
      </c>
      <c r="B106" s="69">
        <v>2370</v>
      </c>
      <c r="C106" s="69">
        <v>600</v>
      </c>
      <c r="D106" s="69">
        <v>0</v>
      </c>
      <c r="E106" s="130">
        <v>2970</v>
      </c>
    </row>
    <row r="107" spans="1:5">
      <c r="A107" s="129">
        <v>43784</v>
      </c>
      <c r="B107" s="69">
        <v>1280</v>
      </c>
      <c r="C107" s="69">
        <v>470</v>
      </c>
      <c r="D107" s="69">
        <v>0</v>
      </c>
      <c r="E107" s="130">
        <v>1750</v>
      </c>
    </row>
    <row r="108" spans="1:5">
      <c r="A108" s="129">
        <v>43755</v>
      </c>
      <c r="B108" s="69">
        <v>850</v>
      </c>
      <c r="C108" s="69">
        <v>1480</v>
      </c>
      <c r="D108" s="69">
        <v>0</v>
      </c>
      <c r="E108" s="130">
        <v>2330</v>
      </c>
    </row>
    <row r="109" spans="1:5">
      <c r="A109" s="129">
        <v>43740</v>
      </c>
      <c r="B109" s="69">
        <v>880</v>
      </c>
      <c r="C109" s="69">
        <v>600</v>
      </c>
      <c r="D109" s="69">
        <v>0</v>
      </c>
      <c r="E109" s="130">
        <v>1480</v>
      </c>
    </row>
    <row r="110" spans="1:5">
      <c r="A110" s="129">
        <v>43726</v>
      </c>
      <c r="B110" s="69">
        <v>1040</v>
      </c>
      <c r="C110" s="69">
        <v>240</v>
      </c>
      <c r="D110" s="69">
        <v>0</v>
      </c>
      <c r="E110" s="130">
        <v>1280</v>
      </c>
    </row>
    <row r="111" spans="1:5">
      <c r="A111" s="129">
        <v>43706</v>
      </c>
      <c r="B111" s="69">
        <v>2090</v>
      </c>
      <c r="C111" s="69">
        <v>840</v>
      </c>
      <c r="D111" s="69">
        <v>0</v>
      </c>
      <c r="E111" s="130">
        <v>2930</v>
      </c>
    </row>
    <row r="112" spans="1:5">
      <c r="A112" s="129">
        <v>43685</v>
      </c>
      <c r="B112" s="69">
        <v>2200</v>
      </c>
      <c r="C112" s="69">
        <v>1700</v>
      </c>
      <c r="D112" s="69">
        <v>0</v>
      </c>
      <c r="E112" s="130">
        <v>3900</v>
      </c>
    </row>
    <row r="113" spans="1:5">
      <c r="A113" s="129">
        <v>43658</v>
      </c>
      <c r="B113" s="69">
        <v>1120</v>
      </c>
      <c r="C113" s="69">
        <v>1120</v>
      </c>
      <c r="D113" s="69">
        <v>0</v>
      </c>
      <c r="E113" s="130">
        <v>2240</v>
      </c>
    </row>
    <row r="114" spans="1:5">
      <c r="A114" s="129">
        <v>43644</v>
      </c>
      <c r="B114" s="69">
        <v>840</v>
      </c>
      <c r="C114" s="69">
        <v>860</v>
      </c>
      <c r="D114" s="69">
        <v>0</v>
      </c>
      <c r="E114" s="130">
        <v>1700</v>
      </c>
    </row>
    <row r="115" spans="1:5">
      <c r="A115" s="129">
        <v>43620</v>
      </c>
      <c r="B115" s="69">
        <v>280</v>
      </c>
      <c r="C115" s="69">
        <v>1130</v>
      </c>
      <c r="D115" s="69">
        <v>0</v>
      </c>
      <c r="E115" s="130">
        <v>1410</v>
      </c>
    </row>
    <row r="116" spans="1:5">
      <c r="A116" s="129">
        <v>43605</v>
      </c>
      <c r="B116" s="69">
        <v>1665</v>
      </c>
      <c r="C116" s="69">
        <v>3315</v>
      </c>
      <c r="D116" s="69">
        <v>0</v>
      </c>
      <c r="E116" s="130">
        <v>4980</v>
      </c>
    </row>
    <row r="117" spans="1:5">
      <c r="A117" s="129">
        <v>43585</v>
      </c>
      <c r="B117" s="69">
        <v>1080</v>
      </c>
      <c r="C117" s="69">
        <v>2730</v>
      </c>
      <c r="D117" s="69">
        <v>0</v>
      </c>
      <c r="E117" s="130">
        <v>3810</v>
      </c>
    </row>
    <row r="118" spans="1:5">
      <c r="A118" s="129">
        <v>43564</v>
      </c>
      <c r="B118" s="69">
        <v>1620</v>
      </c>
      <c r="C118" s="69">
        <v>1210</v>
      </c>
      <c r="D118" s="69">
        <v>0</v>
      </c>
      <c r="E118" s="130">
        <v>2830</v>
      </c>
    </row>
    <row r="119" spans="1:5">
      <c r="A119" s="129">
        <v>43550</v>
      </c>
      <c r="B119" s="69">
        <v>4562</v>
      </c>
      <c r="C119" s="69">
        <v>1481</v>
      </c>
      <c r="D119" s="69">
        <v>1262</v>
      </c>
      <c r="E119" s="130">
        <v>7305</v>
      </c>
    </row>
    <row r="120" spans="1:5">
      <c r="A120" s="129">
        <v>43536</v>
      </c>
      <c r="B120" s="69">
        <v>2180</v>
      </c>
      <c r="C120" s="69">
        <v>660</v>
      </c>
      <c r="D120" s="69">
        <v>1200</v>
      </c>
      <c r="E120" s="130">
        <v>4040</v>
      </c>
    </row>
    <row r="121" spans="1:5">
      <c r="A121" s="129">
        <v>43522</v>
      </c>
      <c r="B121" s="69">
        <v>2460</v>
      </c>
      <c r="C121" s="69">
        <v>950</v>
      </c>
      <c r="D121" s="69">
        <v>880</v>
      </c>
      <c r="E121" s="130">
        <v>4290</v>
      </c>
    </row>
    <row r="122" spans="1:5">
      <c r="A122" s="129">
        <v>43508</v>
      </c>
      <c r="B122" s="69">
        <v>2220</v>
      </c>
      <c r="C122" s="69">
        <v>880</v>
      </c>
      <c r="D122" s="69">
        <v>960</v>
      </c>
      <c r="E122" s="130">
        <v>4060</v>
      </c>
    </row>
    <row r="123" spans="1:5">
      <c r="A123" s="129">
        <v>43494</v>
      </c>
      <c r="B123" s="69">
        <v>2150</v>
      </c>
      <c r="C123" s="69">
        <v>1080</v>
      </c>
      <c r="D123" s="69">
        <v>500</v>
      </c>
      <c r="E123" s="130">
        <v>3730</v>
      </c>
    </row>
    <row r="124" spans="1:5">
      <c r="A124" s="129">
        <v>43479</v>
      </c>
      <c r="B124" s="69">
        <v>2330</v>
      </c>
      <c r="C124" s="69">
        <v>990</v>
      </c>
      <c r="D124" s="69">
        <v>800</v>
      </c>
      <c r="E124" s="130">
        <v>4120</v>
      </c>
    </row>
    <row r="125" spans="1:5">
      <c r="A125" s="129">
        <v>43468</v>
      </c>
      <c r="B125" s="69">
        <v>2750</v>
      </c>
      <c r="C125" s="69">
        <v>1250</v>
      </c>
      <c r="D125" s="69">
        <v>160</v>
      </c>
      <c r="E125" s="130">
        <v>4160</v>
      </c>
    </row>
    <row r="126" spans="1:5">
      <c r="A126" s="129">
        <v>43454</v>
      </c>
      <c r="B126" s="69">
        <v>2140</v>
      </c>
      <c r="C126" s="69">
        <v>875</v>
      </c>
      <c r="D126" s="69">
        <v>0</v>
      </c>
      <c r="E126" s="130">
        <v>3015</v>
      </c>
    </row>
    <row r="127" spans="1:5">
      <c r="A127" s="129">
        <v>43437</v>
      </c>
      <c r="B127" s="69">
        <v>2480</v>
      </c>
      <c r="C127" s="69">
        <v>50</v>
      </c>
      <c r="D127" s="69">
        <v>100</v>
      </c>
      <c r="E127" s="130">
        <v>2630</v>
      </c>
    </row>
    <row r="128" spans="1:5">
      <c r="A128" s="129">
        <v>43418</v>
      </c>
      <c r="B128" s="69">
        <v>2090</v>
      </c>
      <c r="C128" s="69">
        <v>710</v>
      </c>
      <c r="D128" s="69">
        <v>0</v>
      </c>
      <c r="E128" s="130">
        <v>2800</v>
      </c>
    </row>
    <row r="129" spans="1:5">
      <c r="A129" s="129">
        <v>43409</v>
      </c>
      <c r="B129" s="69">
        <v>1365</v>
      </c>
      <c r="C129" s="69">
        <v>695</v>
      </c>
      <c r="D129" s="69">
        <v>0</v>
      </c>
      <c r="E129" s="130">
        <v>2060</v>
      </c>
    </row>
    <row r="130" spans="1:5">
      <c r="A130" s="129">
        <v>43392</v>
      </c>
      <c r="B130" s="69">
        <v>1405</v>
      </c>
      <c r="C130" s="69">
        <v>1000</v>
      </c>
      <c r="D130" s="69">
        <v>0</v>
      </c>
      <c r="E130" s="130">
        <v>2405</v>
      </c>
    </row>
    <row r="131" spans="1:5">
      <c r="A131" s="129">
        <v>43376</v>
      </c>
      <c r="B131" s="69">
        <v>1630</v>
      </c>
      <c r="C131" s="69">
        <v>910</v>
      </c>
      <c r="D131" s="69">
        <v>0</v>
      </c>
      <c r="E131" s="130">
        <v>2540</v>
      </c>
    </row>
    <row r="132" spans="1:5">
      <c r="A132" s="129">
        <v>43362</v>
      </c>
      <c r="B132" s="69">
        <v>2010</v>
      </c>
      <c r="C132" s="69">
        <v>1300</v>
      </c>
      <c r="D132" s="69">
        <v>0</v>
      </c>
      <c r="E132" s="130">
        <v>3310</v>
      </c>
    </row>
    <row r="133" spans="1:5">
      <c r="A133" s="129">
        <v>43346</v>
      </c>
      <c r="B133" s="69">
        <v>1310</v>
      </c>
      <c r="C133" s="69">
        <v>3690</v>
      </c>
      <c r="D133" s="69">
        <v>0</v>
      </c>
      <c r="E133" s="130">
        <v>5000</v>
      </c>
    </row>
    <row r="134" spans="1:5">
      <c r="A134" s="129">
        <v>43336</v>
      </c>
      <c r="B134" s="69">
        <v>3300</v>
      </c>
      <c r="C134" s="69">
        <v>34010</v>
      </c>
      <c r="D134" s="69">
        <v>0</v>
      </c>
      <c r="E134" s="130">
        <v>37310</v>
      </c>
    </row>
    <row r="135" spans="1:5">
      <c r="A135" s="129">
        <v>43321</v>
      </c>
      <c r="B135" s="69">
        <v>4460</v>
      </c>
      <c r="C135" s="69">
        <v>44720</v>
      </c>
      <c r="D135" s="69">
        <v>0</v>
      </c>
      <c r="E135" s="130">
        <v>49180</v>
      </c>
    </row>
    <row r="136" spans="1:5">
      <c r="A136" s="129">
        <v>43300</v>
      </c>
      <c r="B136" s="69">
        <v>2415</v>
      </c>
      <c r="C136" s="69">
        <v>26600</v>
      </c>
      <c r="D136" s="69">
        <v>0</v>
      </c>
      <c r="E136" s="130">
        <v>29015</v>
      </c>
    </row>
    <row r="137" spans="1:5">
      <c r="A137" s="129">
        <v>43285</v>
      </c>
      <c r="B137" s="69">
        <v>2760</v>
      </c>
      <c r="C137" s="69">
        <v>36740</v>
      </c>
      <c r="D137" s="69">
        <v>0</v>
      </c>
      <c r="E137" s="130">
        <v>39500</v>
      </c>
    </row>
    <row r="138" spans="1:5">
      <c r="A138" s="129">
        <v>43271</v>
      </c>
      <c r="B138" s="69">
        <v>240</v>
      </c>
      <c r="C138" s="69">
        <v>19845</v>
      </c>
      <c r="D138" s="69">
        <v>0</v>
      </c>
      <c r="E138" s="130">
        <v>20085</v>
      </c>
    </row>
    <row r="139" spans="1:5">
      <c r="A139" s="129">
        <v>43257</v>
      </c>
      <c r="B139" s="69">
        <v>1020</v>
      </c>
      <c r="C139" s="69">
        <v>8310</v>
      </c>
      <c r="D139" s="69">
        <v>0</v>
      </c>
      <c r="E139" s="130">
        <v>9330</v>
      </c>
    </row>
    <row r="140" spans="1:5">
      <c r="A140" s="129">
        <v>43248</v>
      </c>
      <c r="B140" s="69">
        <v>800</v>
      </c>
      <c r="C140" s="69">
        <v>7200</v>
      </c>
      <c r="D140" s="69">
        <v>0</v>
      </c>
      <c r="E140" s="130">
        <v>8000</v>
      </c>
    </row>
    <row r="141" spans="1:5">
      <c r="A141" s="129">
        <v>43230</v>
      </c>
      <c r="B141" s="69">
        <v>1500</v>
      </c>
      <c r="C141" s="69">
        <v>3500</v>
      </c>
      <c r="D141" s="69">
        <v>0</v>
      </c>
      <c r="E141" s="130">
        <v>5000</v>
      </c>
    </row>
    <row r="142" spans="1:5">
      <c r="A142" s="129">
        <v>43213</v>
      </c>
      <c r="B142" s="69">
        <v>680</v>
      </c>
      <c r="C142" s="69">
        <v>920</v>
      </c>
      <c r="D142" s="69">
        <v>0</v>
      </c>
      <c r="E142" s="130">
        <f>SUM(B142:D142)</f>
        <v>1600</v>
      </c>
    </row>
    <row r="143" spans="1:5">
      <c r="A143" s="129">
        <v>43194</v>
      </c>
      <c r="B143" s="69">
        <v>1425</v>
      </c>
      <c r="C143" s="69">
        <v>550</v>
      </c>
      <c r="D143" s="69">
        <v>0</v>
      </c>
      <c r="E143" s="130">
        <v>1975</v>
      </c>
    </row>
    <row r="144" spans="1:5">
      <c r="A144" s="129">
        <v>43166</v>
      </c>
      <c r="B144" s="69">
        <v>1750</v>
      </c>
      <c r="C144" s="69">
        <v>1750</v>
      </c>
      <c r="D144" s="69">
        <v>0</v>
      </c>
      <c r="E144" s="130">
        <v>3500</v>
      </c>
    </row>
    <row r="145" spans="1:5">
      <c r="A145" s="129">
        <v>43159</v>
      </c>
      <c r="B145" s="69">
        <v>2100</v>
      </c>
      <c r="C145" s="69">
        <v>900</v>
      </c>
      <c r="D145" s="69">
        <v>0</v>
      </c>
      <c r="E145" s="130">
        <v>3000</v>
      </c>
    </row>
    <row r="146" spans="1:5">
      <c r="A146" s="129">
        <v>43143</v>
      </c>
      <c r="B146" s="69">
        <v>2640</v>
      </c>
      <c r="C146" s="69">
        <v>660</v>
      </c>
      <c r="D146" s="69">
        <v>0</v>
      </c>
      <c r="E146" s="130">
        <v>3300</v>
      </c>
    </row>
    <row r="147" spans="1:5">
      <c r="A147" s="129">
        <v>43133</v>
      </c>
      <c r="B147" s="69">
        <v>2880</v>
      </c>
      <c r="C147" s="69">
        <v>720</v>
      </c>
      <c r="D147" s="69">
        <v>0</v>
      </c>
      <c r="E147" s="130">
        <v>3600</v>
      </c>
    </row>
    <row r="148" spans="1:5">
      <c r="A148" s="129">
        <v>43117</v>
      </c>
      <c r="B148" s="69">
        <v>3360</v>
      </c>
      <c r="C148" s="69">
        <v>840</v>
      </c>
      <c r="D148" s="69">
        <v>0</v>
      </c>
      <c r="E148" s="130">
        <v>4200</v>
      </c>
    </row>
    <row r="149" spans="1:5">
      <c r="A149" s="129">
        <v>43105</v>
      </c>
      <c r="B149" s="69">
        <v>2380</v>
      </c>
      <c r="C149" s="69">
        <v>3570</v>
      </c>
      <c r="D149" s="69">
        <v>0</v>
      </c>
      <c r="E149" s="130">
        <v>5950</v>
      </c>
    </row>
    <row r="150" spans="1:5">
      <c r="A150" s="129">
        <v>43081</v>
      </c>
      <c r="B150" s="69">
        <v>1974</v>
      </c>
      <c r="C150" s="69">
        <v>1316</v>
      </c>
      <c r="D150" s="69">
        <v>0</v>
      </c>
      <c r="E150" s="130">
        <v>3290</v>
      </c>
    </row>
    <row r="151" spans="1:5">
      <c r="A151" s="129">
        <v>43070</v>
      </c>
      <c r="B151" s="69">
        <v>2310</v>
      </c>
      <c r="C151" s="69">
        <v>990</v>
      </c>
      <c r="D151" s="69">
        <v>0</v>
      </c>
      <c r="E151" s="130">
        <f>SUM(B151:D151)</f>
        <v>3300</v>
      </c>
    </row>
    <row r="152" spans="1:5">
      <c r="A152" s="129">
        <v>43054</v>
      </c>
      <c r="B152" s="69">
        <v>1400</v>
      </c>
      <c r="C152" s="69">
        <v>2100</v>
      </c>
      <c r="D152" s="69">
        <v>0</v>
      </c>
      <c r="E152" s="130">
        <f>SUM(B152:D152)</f>
        <v>3500</v>
      </c>
    </row>
    <row r="153" spans="1:5">
      <c r="A153" s="129">
        <v>43040</v>
      </c>
      <c r="B153" s="69">
        <v>5600</v>
      </c>
      <c r="C153" s="69">
        <v>8400</v>
      </c>
      <c r="D153" s="69">
        <v>0</v>
      </c>
      <c r="E153" s="130">
        <f>SUM(B153:D153)</f>
        <v>14000</v>
      </c>
    </row>
    <row r="154" spans="1:5">
      <c r="A154" s="129">
        <v>43021</v>
      </c>
      <c r="B154" s="69">
        <v>8000</v>
      </c>
      <c r="C154" s="69">
        <v>12000</v>
      </c>
      <c r="D154" s="69">
        <v>0</v>
      </c>
      <c r="E154" s="130">
        <f>SUM(B154:D154)</f>
        <v>20000</v>
      </c>
    </row>
    <row r="155" spans="1:5">
      <c r="A155" s="129">
        <v>42999</v>
      </c>
      <c r="B155" s="69">
        <v>2700</v>
      </c>
      <c r="C155" s="69">
        <v>6300</v>
      </c>
      <c r="D155" s="69">
        <v>0</v>
      </c>
      <c r="E155" s="130">
        <f>SUM(B155:D155)</f>
        <v>9000</v>
      </c>
    </row>
    <row r="156" spans="1:5">
      <c r="A156" s="129">
        <v>42969</v>
      </c>
      <c r="B156" s="69">
        <v>1275</v>
      </c>
      <c r="C156" s="69">
        <v>7225</v>
      </c>
      <c r="D156" s="69">
        <v>0</v>
      </c>
      <c r="E156" s="130">
        <f t="shared" ref="E156:E161" si="2">SUM(B156:D156)</f>
        <v>8500</v>
      </c>
    </row>
    <row r="157" spans="1:5">
      <c r="A157" s="129">
        <v>42949</v>
      </c>
      <c r="B157" s="69">
        <v>1400</v>
      </c>
      <c r="C157" s="69">
        <v>2100</v>
      </c>
      <c r="D157" s="69">
        <v>0</v>
      </c>
      <c r="E157" s="130">
        <f t="shared" si="2"/>
        <v>3500</v>
      </c>
    </row>
    <row r="158" spans="1:5">
      <c r="A158" s="129">
        <v>42940</v>
      </c>
      <c r="B158" s="69">
        <v>1800</v>
      </c>
      <c r="C158" s="69">
        <v>7200</v>
      </c>
      <c r="D158" s="69">
        <v>0</v>
      </c>
      <c r="E158" s="130">
        <f t="shared" si="2"/>
        <v>9000</v>
      </c>
    </row>
    <row r="159" spans="1:5">
      <c r="A159" s="129">
        <v>42929</v>
      </c>
      <c r="B159" s="69">
        <v>3040</v>
      </c>
      <c r="C159" s="69">
        <v>4560</v>
      </c>
      <c r="D159" s="69">
        <v>0</v>
      </c>
      <c r="E159" s="130">
        <f t="shared" si="2"/>
        <v>7600</v>
      </c>
    </row>
    <row r="160" spans="1:5">
      <c r="A160" s="129">
        <v>42912</v>
      </c>
      <c r="B160" s="69">
        <v>1500</v>
      </c>
      <c r="C160" s="69">
        <v>8500</v>
      </c>
      <c r="D160" s="69">
        <v>0</v>
      </c>
      <c r="E160" s="130">
        <f t="shared" si="2"/>
        <v>10000</v>
      </c>
    </row>
    <row r="161" spans="1:5">
      <c r="A161" s="129">
        <v>42901</v>
      </c>
      <c r="B161" s="69">
        <v>780</v>
      </c>
      <c r="C161" s="69">
        <v>4420</v>
      </c>
      <c r="D161" s="69">
        <v>0</v>
      </c>
      <c r="E161" s="130">
        <f t="shared" si="2"/>
        <v>5200</v>
      </c>
    </row>
    <row r="162" spans="1:5">
      <c r="A162" s="129">
        <v>42885</v>
      </c>
      <c r="B162" s="69" t="s">
        <v>44</v>
      </c>
      <c r="C162" s="69"/>
      <c r="D162" s="69"/>
      <c r="E162" s="130">
        <v>8620</v>
      </c>
    </row>
    <row r="163" spans="1:5">
      <c r="A163" s="129">
        <v>42877</v>
      </c>
      <c r="B163" s="69">
        <v>1180</v>
      </c>
      <c r="C163" s="69">
        <v>4720</v>
      </c>
      <c r="D163" s="69">
        <v>0</v>
      </c>
      <c r="E163" s="130">
        <f>SUM(B163:D163)</f>
        <v>5900</v>
      </c>
    </row>
    <row r="164" spans="1:5">
      <c r="A164" s="129">
        <v>42863</v>
      </c>
      <c r="B164" s="69">
        <v>1860</v>
      </c>
      <c r="C164" s="69">
        <v>4340</v>
      </c>
      <c r="D164" s="69">
        <v>0</v>
      </c>
      <c r="E164" s="130">
        <f>SUM(B164:D164)</f>
        <v>6200</v>
      </c>
    </row>
    <row r="165" spans="1:5">
      <c r="A165" s="129">
        <v>42838</v>
      </c>
      <c r="B165" s="69">
        <v>18000</v>
      </c>
      <c r="C165" s="69">
        <v>12000</v>
      </c>
      <c r="D165" s="69">
        <v>0</v>
      </c>
      <c r="E165" s="130">
        <f>SUM(B165:D165)</f>
        <v>30000</v>
      </c>
    </row>
    <row r="166" spans="1:5">
      <c r="A166" s="129">
        <v>42822</v>
      </c>
      <c r="B166" s="69">
        <v>17500</v>
      </c>
      <c r="C166" s="69">
        <v>7500</v>
      </c>
      <c r="D166" s="69">
        <v>0</v>
      </c>
      <c r="E166" s="130">
        <f>SUM(B166:D166)</f>
        <v>25000</v>
      </c>
    </row>
    <row r="167" spans="1:5">
      <c r="A167" s="129">
        <v>42804</v>
      </c>
      <c r="B167" s="69">
        <v>17600</v>
      </c>
      <c r="C167" s="69">
        <v>4400</v>
      </c>
      <c r="D167" s="69">
        <v>0</v>
      </c>
      <c r="E167" s="130">
        <v>22000</v>
      </c>
    </row>
    <row r="168" spans="1:5">
      <c r="A168" s="129">
        <v>42775</v>
      </c>
      <c r="B168" s="69">
        <v>5000</v>
      </c>
      <c r="C168" s="69">
        <v>10000</v>
      </c>
      <c r="D168" s="69">
        <v>1000</v>
      </c>
      <c r="E168" s="130">
        <f>SUM(B168:D168)</f>
        <v>16000</v>
      </c>
    </row>
    <row r="169" spans="1:5">
      <c r="A169" s="129">
        <v>42754</v>
      </c>
      <c r="B169" s="69">
        <v>5000</v>
      </c>
      <c r="C169" s="69">
        <v>10000</v>
      </c>
      <c r="D169" s="69">
        <v>500</v>
      </c>
      <c r="E169" s="130">
        <f>SUM(B169:D169)</f>
        <v>15500</v>
      </c>
    </row>
    <row r="170" spans="1:5">
      <c r="A170" s="129">
        <v>42707</v>
      </c>
      <c r="B170" s="69">
        <v>4000</v>
      </c>
      <c r="C170" s="69">
        <v>6000</v>
      </c>
      <c r="D170" s="69">
        <v>0</v>
      </c>
      <c r="E170" s="130">
        <f>SUM(B170:D170)</f>
        <v>10000</v>
      </c>
    </row>
    <row r="171" spans="1:5">
      <c r="A171" s="129">
        <v>42702</v>
      </c>
      <c r="B171" s="69">
        <v>2400</v>
      </c>
      <c r="C171" s="69">
        <v>5600</v>
      </c>
      <c r="D171" s="69">
        <v>0</v>
      </c>
      <c r="E171" s="130">
        <f t="shared" ref="E171:E176" si="3">SUM(B171:D171)</f>
        <v>8000</v>
      </c>
    </row>
    <row r="172" spans="1:5">
      <c r="A172" s="129">
        <v>42692</v>
      </c>
      <c r="B172" s="69">
        <v>1000</v>
      </c>
      <c r="C172" s="69">
        <v>4000</v>
      </c>
      <c r="D172" s="69">
        <v>0</v>
      </c>
      <c r="E172" s="130">
        <f t="shared" si="3"/>
        <v>5000</v>
      </c>
    </row>
    <row r="173" spans="1:5">
      <c r="A173" s="129">
        <v>42683</v>
      </c>
      <c r="B173" s="69">
        <v>2700</v>
      </c>
      <c r="C173" s="69">
        <v>6300</v>
      </c>
      <c r="D173" s="69">
        <v>0</v>
      </c>
      <c r="E173" s="130">
        <f t="shared" si="3"/>
        <v>9000</v>
      </c>
    </row>
    <row r="174" spans="1:5">
      <c r="A174" s="129">
        <v>42675</v>
      </c>
      <c r="B174" s="69">
        <v>8400</v>
      </c>
      <c r="C174" s="69">
        <v>3600</v>
      </c>
      <c r="D174" s="69">
        <v>0</v>
      </c>
      <c r="E174" s="130">
        <f t="shared" si="3"/>
        <v>12000</v>
      </c>
    </row>
    <row r="175" spans="1:5">
      <c r="A175" s="129">
        <v>42662</v>
      </c>
      <c r="B175" s="69">
        <v>5400</v>
      </c>
      <c r="C175" s="69">
        <v>12600</v>
      </c>
      <c r="D175" s="69">
        <v>0</v>
      </c>
      <c r="E175" s="130">
        <f t="shared" si="3"/>
        <v>18000</v>
      </c>
    </row>
    <row r="176" spans="1:5">
      <c r="A176" s="129">
        <v>42643</v>
      </c>
      <c r="B176" s="69">
        <v>3000</v>
      </c>
      <c r="C176" s="69">
        <v>27000</v>
      </c>
      <c r="D176" s="69">
        <v>0</v>
      </c>
      <c r="E176" s="130">
        <f t="shared" si="3"/>
        <v>30000</v>
      </c>
    </row>
    <row r="177" spans="1:5">
      <c r="A177" s="129">
        <v>42622</v>
      </c>
      <c r="B177" s="69">
        <v>1900</v>
      </c>
      <c r="C177" s="69">
        <v>36100</v>
      </c>
      <c r="D177" s="69">
        <v>0</v>
      </c>
      <c r="E177" s="130">
        <v>38000</v>
      </c>
    </row>
    <row r="178" spans="1:5">
      <c r="A178" s="129">
        <v>42613</v>
      </c>
      <c r="B178" s="69">
        <v>2400</v>
      </c>
      <c r="C178" s="69">
        <v>45600</v>
      </c>
      <c r="D178" s="69">
        <v>0</v>
      </c>
      <c r="E178" s="130">
        <v>48000</v>
      </c>
    </row>
    <row r="179" spans="1:5">
      <c r="A179" s="129">
        <v>42601</v>
      </c>
      <c r="B179" s="69">
        <v>2750</v>
      </c>
      <c r="C179" s="69">
        <v>52250</v>
      </c>
      <c r="D179" s="69">
        <v>0</v>
      </c>
      <c r="E179" s="130">
        <f>SUM(B179:D179)</f>
        <v>55000</v>
      </c>
    </row>
    <row r="180" spans="1:5">
      <c r="A180" s="129">
        <v>42584</v>
      </c>
      <c r="B180" s="69">
        <v>2750</v>
      </c>
      <c r="C180" s="69">
        <v>52250</v>
      </c>
      <c r="D180" s="69">
        <v>0</v>
      </c>
      <c r="E180" s="130">
        <f>SUM(B180:D180)</f>
        <v>55000</v>
      </c>
    </row>
    <row r="181" spans="1:5">
      <c r="A181" s="129">
        <v>42559</v>
      </c>
      <c r="B181" s="69">
        <v>2250</v>
      </c>
      <c r="C181" s="69">
        <v>42750</v>
      </c>
      <c r="D181" s="69">
        <v>0</v>
      </c>
      <c r="E181" s="130">
        <f>SUM(B181:D181)</f>
        <v>45000</v>
      </c>
    </row>
    <row r="182" spans="1:5">
      <c r="A182" s="129">
        <v>42535</v>
      </c>
      <c r="B182" s="69">
        <v>9000</v>
      </c>
      <c r="C182" s="69">
        <v>36000</v>
      </c>
      <c r="D182" s="69">
        <v>0</v>
      </c>
      <c r="E182" s="130">
        <f>SUM(B182:D182)</f>
        <v>45000</v>
      </c>
    </row>
    <row r="183" spans="1:5">
      <c r="A183" s="129">
        <v>42517</v>
      </c>
      <c r="B183" s="69">
        <v>7000</v>
      </c>
      <c r="C183" s="69">
        <v>28000</v>
      </c>
      <c r="D183" s="69">
        <v>0</v>
      </c>
      <c r="E183" s="130">
        <f t="shared" ref="E183:E188" si="4">SUM(B183:D183)</f>
        <v>35000</v>
      </c>
    </row>
    <row r="184" spans="1:5">
      <c r="A184" s="129">
        <v>42506</v>
      </c>
      <c r="B184" s="69">
        <v>1600</v>
      </c>
      <c r="C184" s="69">
        <v>6400</v>
      </c>
      <c r="D184" s="69">
        <v>0</v>
      </c>
      <c r="E184" s="130">
        <f t="shared" si="4"/>
        <v>8000</v>
      </c>
    </row>
    <row r="185" spans="1:5">
      <c r="A185" s="129">
        <v>42478</v>
      </c>
      <c r="B185" s="69">
        <v>2400</v>
      </c>
      <c r="C185" s="69">
        <v>9600</v>
      </c>
      <c r="D185" s="69">
        <v>0</v>
      </c>
      <c r="E185" s="130">
        <f t="shared" si="4"/>
        <v>12000</v>
      </c>
    </row>
    <row r="186" spans="1:5">
      <c r="A186" s="129">
        <v>42468</v>
      </c>
      <c r="B186" s="69">
        <v>2000</v>
      </c>
      <c r="C186" s="69">
        <v>8000</v>
      </c>
      <c r="D186" s="69">
        <v>20000</v>
      </c>
      <c r="E186" s="130">
        <f t="shared" si="4"/>
        <v>30000</v>
      </c>
    </row>
    <row r="187" spans="1:5">
      <c r="A187" s="129">
        <v>42433</v>
      </c>
      <c r="B187" s="69">
        <v>5000</v>
      </c>
      <c r="C187" s="69">
        <v>15000</v>
      </c>
      <c r="D187" s="69">
        <v>5000</v>
      </c>
      <c r="E187" s="130">
        <f t="shared" si="4"/>
        <v>25000</v>
      </c>
    </row>
    <row r="188" spans="1:5">
      <c r="A188" s="129">
        <v>42411</v>
      </c>
      <c r="B188" s="69">
        <v>3000</v>
      </c>
      <c r="C188" s="69">
        <v>12000</v>
      </c>
      <c r="D188" s="69">
        <v>20000</v>
      </c>
      <c r="E188" s="130">
        <f t="shared" si="4"/>
        <v>35000</v>
      </c>
    </row>
    <row r="189" spans="1:5">
      <c r="A189" s="129">
        <v>42384</v>
      </c>
      <c r="B189" s="69">
        <v>4000</v>
      </c>
      <c r="C189" s="69">
        <v>16000</v>
      </c>
      <c r="D189" s="69">
        <v>30000</v>
      </c>
      <c r="E189" s="130">
        <f t="shared" ref="E189:E194" si="5">SUM(B189:D189)</f>
        <v>50000</v>
      </c>
    </row>
    <row r="190" spans="1:5">
      <c r="A190" s="129">
        <v>42377</v>
      </c>
      <c r="B190" s="69">
        <v>4000</v>
      </c>
      <c r="C190" s="69">
        <v>16000</v>
      </c>
      <c r="D190" s="69">
        <v>0</v>
      </c>
      <c r="E190" s="130">
        <f t="shared" si="5"/>
        <v>20000</v>
      </c>
    </row>
    <row r="191" spans="1:5">
      <c r="A191" s="129">
        <v>42360</v>
      </c>
      <c r="B191" s="69">
        <v>4500</v>
      </c>
      <c r="C191" s="69">
        <v>10500</v>
      </c>
      <c r="D191" s="69">
        <v>0</v>
      </c>
      <c r="E191" s="130">
        <f t="shared" si="5"/>
        <v>15000</v>
      </c>
    </row>
    <row r="192" spans="1:5">
      <c r="A192" s="129">
        <v>42349</v>
      </c>
      <c r="B192" s="69">
        <v>4000</v>
      </c>
      <c r="C192" s="69">
        <v>16000</v>
      </c>
      <c r="D192" s="69">
        <v>0</v>
      </c>
      <c r="E192" s="130">
        <f t="shared" si="5"/>
        <v>20000</v>
      </c>
    </row>
    <row r="193" spans="1:5">
      <c r="A193" s="129">
        <v>42314</v>
      </c>
      <c r="B193" s="69">
        <v>2400</v>
      </c>
      <c r="C193" s="69">
        <v>9600</v>
      </c>
      <c r="D193" s="69">
        <v>0</v>
      </c>
      <c r="E193" s="130">
        <f t="shared" si="5"/>
        <v>12000</v>
      </c>
    </row>
    <row r="194" spans="1:5">
      <c r="A194" s="129">
        <v>42297</v>
      </c>
      <c r="B194" s="69">
        <v>3000</v>
      </c>
      <c r="C194" s="69">
        <v>12000</v>
      </c>
      <c r="D194" s="69">
        <v>0</v>
      </c>
      <c r="E194" s="130">
        <f t="shared" si="5"/>
        <v>15000</v>
      </c>
    </row>
    <row r="195" spans="1:5">
      <c r="A195" s="129">
        <v>42271</v>
      </c>
      <c r="B195" s="69">
        <v>3000</v>
      </c>
      <c r="C195" s="69">
        <v>12000</v>
      </c>
      <c r="D195" s="69">
        <v>0</v>
      </c>
      <c r="E195" s="130">
        <f t="shared" ref="E195:E200" si="6">SUM(B195:D195)</f>
        <v>15000</v>
      </c>
    </row>
    <row r="196" spans="1:5">
      <c r="A196" s="129">
        <v>42255</v>
      </c>
      <c r="B196" s="69">
        <v>4000</v>
      </c>
      <c r="C196" s="69">
        <v>16000</v>
      </c>
      <c r="D196" s="69">
        <v>0</v>
      </c>
      <c r="E196" s="130">
        <f t="shared" si="6"/>
        <v>20000</v>
      </c>
    </row>
    <row r="197" spans="1:5">
      <c r="A197" s="129">
        <v>42228</v>
      </c>
      <c r="B197" s="69">
        <v>3000</v>
      </c>
      <c r="C197" s="69">
        <v>9000</v>
      </c>
      <c r="D197" s="69">
        <v>0</v>
      </c>
      <c r="E197" s="130">
        <f t="shared" si="6"/>
        <v>12000</v>
      </c>
    </row>
    <row r="198" spans="1:5">
      <c r="A198" s="129">
        <v>42215</v>
      </c>
      <c r="B198" s="69">
        <v>3000</v>
      </c>
      <c r="C198" s="69">
        <v>12000</v>
      </c>
      <c r="D198" s="69">
        <v>0</v>
      </c>
      <c r="E198" s="130">
        <f t="shared" si="6"/>
        <v>15000</v>
      </c>
    </row>
    <row r="199" spans="1:5">
      <c r="A199" s="129">
        <v>42202</v>
      </c>
      <c r="B199" s="69">
        <v>3000</v>
      </c>
      <c r="C199" s="69">
        <v>12000</v>
      </c>
      <c r="D199" s="69">
        <v>0</v>
      </c>
      <c r="E199" s="130">
        <f t="shared" si="6"/>
        <v>15000</v>
      </c>
    </row>
    <row r="200" spans="1:5">
      <c r="A200" s="129">
        <v>42186</v>
      </c>
      <c r="B200" s="69">
        <v>2400</v>
      </c>
      <c r="C200" s="69">
        <v>9600</v>
      </c>
      <c r="D200" s="69">
        <v>0</v>
      </c>
      <c r="E200" s="130">
        <f t="shared" si="6"/>
        <v>12000</v>
      </c>
    </row>
    <row r="201" spans="1:5">
      <c r="A201" s="129">
        <v>42179</v>
      </c>
      <c r="B201" s="69">
        <v>2000</v>
      </c>
      <c r="C201" s="69">
        <v>6000</v>
      </c>
      <c r="D201" s="69">
        <v>0</v>
      </c>
      <c r="E201" s="130">
        <f t="shared" ref="E201:E206" si="7">SUM(B201:D201)</f>
        <v>8000</v>
      </c>
    </row>
    <row r="202" spans="1:5">
      <c r="A202" s="129">
        <v>42173</v>
      </c>
      <c r="B202" s="69">
        <v>2000</v>
      </c>
      <c r="C202" s="69">
        <v>6000</v>
      </c>
      <c r="D202" s="69">
        <v>0</v>
      </c>
      <c r="E202" s="130">
        <f t="shared" si="7"/>
        <v>8000</v>
      </c>
    </row>
    <row r="203" spans="1:5">
      <c r="A203" s="129">
        <v>42166</v>
      </c>
      <c r="B203" s="69">
        <v>500</v>
      </c>
      <c r="C203" s="69">
        <v>4500</v>
      </c>
      <c r="D203" s="69">
        <v>0</v>
      </c>
      <c r="E203" s="130">
        <f t="shared" si="7"/>
        <v>5000</v>
      </c>
    </row>
    <row r="204" spans="1:5">
      <c r="A204" s="129">
        <v>42159</v>
      </c>
      <c r="B204" s="69">
        <v>1000</v>
      </c>
      <c r="C204" s="69">
        <v>9000</v>
      </c>
      <c r="D204" s="69">
        <v>0</v>
      </c>
      <c r="E204" s="130">
        <f t="shared" si="7"/>
        <v>10000</v>
      </c>
    </row>
    <row r="205" spans="1:5">
      <c r="A205" s="129">
        <v>42150</v>
      </c>
      <c r="B205" s="69">
        <v>500</v>
      </c>
      <c r="C205" s="69">
        <v>2000</v>
      </c>
      <c r="D205" s="69">
        <v>0</v>
      </c>
      <c r="E205" s="130">
        <f t="shared" si="7"/>
        <v>2500</v>
      </c>
    </row>
    <row r="206" spans="1:5">
      <c r="A206" s="129">
        <v>42138</v>
      </c>
      <c r="B206" s="69">
        <v>2400</v>
      </c>
      <c r="C206" s="69">
        <v>1600</v>
      </c>
      <c r="D206" s="69">
        <v>0</v>
      </c>
      <c r="E206" s="130">
        <f t="shared" si="7"/>
        <v>4000</v>
      </c>
    </row>
    <row r="207" spans="1:5">
      <c r="A207" s="129">
        <v>42122</v>
      </c>
      <c r="B207" s="69">
        <v>3000</v>
      </c>
      <c r="C207" s="69">
        <v>5000</v>
      </c>
      <c r="D207" s="69">
        <v>0</v>
      </c>
      <c r="E207" s="130">
        <f t="shared" ref="E207:E212" si="8">SUM(B207:D207)</f>
        <v>8000</v>
      </c>
    </row>
    <row r="208" spans="1:5">
      <c r="A208" s="129">
        <v>42111</v>
      </c>
      <c r="B208" s="69">
        <v>350</v>
      </c>
      <c r="C208" s="69">
        <v>350</v>
      </c>
      <c r="D208" s="69">
        <v>0</v>
      </c>
      <c r="E208" s="130">
        <f t="shared" si="8"/>
        <v>700</v>
      </c>
    </row>
    <row r="209" spans="1:5">
      <c r="A209" s="129">
        <v>42088</v>
      </c>
      <c r="B209" s="69">
        <v>4000</v>
      </c>
      <c r="C209" s="69">
        <v>2000</v>
      </c>
      <c r="D209" s="69">
        <v>0</v>
      </c>
      <c r="E209" s="130">
        <f t="shared" si="8"/>
        <v>6000</v>
      </c>
    </row>
    <row r="210" spans="1:5">
      <c r="A210" s="129">
        <v>42076</v>
      </c>
      <c r="B210" s="69">
        <v>2000</v>
      </c>
      <c r="C210" s="69">
        <v>1000</v>
      </c>
      <c r="D210" s="69">
        <v>0</v>
      </c>
      <c r="E210" s="130">
        <f t="shared" si="8"/>
        <v>3000</v>
      </c>
    </row>
    <row r="211" spans="1:5">
      <c r="A211" s="129">
        <v>42059</v>
      </c>
      <c r="B211" s="69">
        <v>5500</v>
      </c>
      <c r="C211" s="69">
        <v>500</v>
      </c>
      <c r="D211" s="69">
        <v>0</v>
      </c>
      <c r="E211" s="130">
        <f t="shared" si="8"/>
        <v>6000</v>
      </c>
    </row>
    <row r="212" spans="1:5">
      <c r="A212" s="129">
        <v>42025</v>
      </c>
      <c r="B212" s="69">
        <v>4800</v>
      </c>
      <c r="C212" s="69">
        <v>7200</v>
      </c>
      <c r="D212" s="69">
        <v>500</v>
      </c>
      <c r="E212" s="130">
        <f t="shared" si="8"/>
        <v>12500</v>
      </c>
    </row>
    <row r="213" spans="1:5">
      <c r="A213" s="129">
        <v>41992</v>
      </c>
      <c r="B213" s="69">
        <v>6000</v>
      </c>
      <c r="C213" s="69">
        <v>12000</v>
      </c>
      <c r="D213" s="69">
        <v>0</v>
      </c>
      <c r="E213" s="130">
        <f t="shared" ref="E213:E218" si="9">SUM(B213:D213)</f>
        <v>18000</v>
      </c>
    </row>
    <row r="214" spans="1:5">
      <c r="A214" s="129">
        <v>41978</v>
      </c>
      <c r="B214" s="69">
        <v>3000</v>
      </c>
      <c r="C214" s="69">
        <v>9000</v>
      </c>
      <c r="D214" s="69">
        <v>0</v>
      </c>
      <c r="E214" s="130">
        <f t="shared" si="9"/>
        <v>12000</v>
      </c>
    </row>
    <row r="215" spans="1:5">
      <c r="A215" s="129">
        <v>41964</v>
      </c>
      <c r="B215" s="69">
        <v>6000</v>
      </c>
      <c r="C215" s="69">
        <v>12000</v>
      </c>
      <c r="D215" s="69">
        <v>0</v>
      </c>
      <c r="E215" s="130">
        <f t="shared" si="9"/>
        <v>18000</v>
      </c>
    </row>
    <row r="216" spans="1:5">
      <c r="A216" s="129">
        <v>41956</v>
      </c>
      <c r="B216" s="69">
        <v>6000</v>
      </c>
      <c r="C216" s="69">
        <v>14000</v>
      </c>
      <c r="D216" s="69">
        <v>0</v>
      </c>
      <c r="E216" s="130">
        <f t="shared" si="9"/>
        <v>20000</v>
      </c>
    </row>
    <row r="217" spans="1:5">
      <c r="A217" s="129">
        <v>41947</v>
      </c>
      <c r="B217" s="69">
        <v>10000</v>
      </c>
      <c r="C217" s="69">
        <v>15000</v>
      </c>
      <c r="D217" s="69">
        <v>0</v>
      </c>
      <c r="E217" s="130">
        <f t="shared" si="9"/>
        <v>25000</v>
      </c>
    </row>
    <row r="218" spans="1:5">
      <c r="A218" s="129">
        <v>41915</v>
      </c>
      <c r="B218" s="69">
        <v>10000</v>
      </c>
      <c r="C218" s="69">
        <v>20000</v>
      </c>
      <c r="D218" s="69">
        <v>0</v>
      </c>
      <c r="E218" s="130">
        <f t="shared" si="9"/>
        <v>30000</v>
      </c>
    </row>
    <row r="219" spans="1:5">
      <c r="A219" s="129">
        <v>41898</v>
      </c>
      <c r="B219" s="69">
        <v>10000</v>
      </c>
      <c r="C219" s="69">
        <v>30000</v>
      </c>
      <c r="D219" s="69">
        <v>0</v>
      </c>
      <c r="E219" s="130">
        <f t="shared" ref="E219:E225" si="10">SUM(B219:D219)</f>
        <v>40000</v>
      </c>
    </row>
    <row r="220" spans="1:5">
      <c r="A220" s="129">
        <v>41856</v>
      </c>
      <c r="B220" s="69">
        <v>10000</v>
      </c>
      <c r="C220" s="69">
        <v>30000</v>
      </c>
      <c r="D220" s="69">
        <v>0</v>
      </c>
      <c r="E220" s="130">
        <f t="shared" si="10"/>
        <v>40000</v>
      </c>
    </row>
    <row r="221" spans="1:5">
      <c r="A221" s="129">
        <v>41831</v>
      </c>
      <c r="B221" s="69">
        <v>2000</v>
      </c>
      <c r="C221" s="69">
        <v>28000</v>
      </c>
      <c r="D221" s="69">
        <v>0</v>
      </c>
      <c r="E221" s="130">
        <f t="shared" si="10"/>
        <v>30000</v>
      </c>
    </row>
    <row r="222" spans="1:5">
      <c r="A222" s="129">
        <v>41803</v>
      </c>
      <c r="B222" s="69">
        <v>2000</v>
      </c>
      <c r="C222" s="69">
        <v>25000</v>
      </c>
      <c r="D222" s="69">
        <v>0</v>
      </c>
      <c r="E222" s="130">
        <f t="shared" si="10"/>
        <v>27000</v>
      </c>
    </row>
    <row r="223" spans="1:5">
      <c r="A223" s="129">
        <v>41796</v>
      </c>
      <c r="B223" s="69">
        <v>2000</v>
      </c>
      <c r="C223" s="69">
        <v>23000</v>
      </c>
      <c r="D223" s="69">
        <v>0</v>
      </c>
      <c r="E223" s="130">
        <f t="shared" si="10"/>
        <v>25000</v>
      </c>
    </row>
    <row r="224" spans="1:5">
      <c r="A224" s="129">
        <v>41775</v>
      </c>
      <c r="B224" s="69">
        <v>5000</v>
      </c>
      <c r="C224" s="69">
        <v>5000</v>
      </c>
      <c r="D224" s="69"/>
      <c r="E224" s="130">
        <f>SUM(B224:D224)</f>
        <v>10000</v>
      </c>
    </row>
    <row r="225" spans="1:5">
      <c r="A225" s="129">
        <v>41697</v>
      </c>
      <c r="B225" s="69">
        <v>2000</v>
      </c>
      <c r="C225" s="69">
        <v>0</v>
      </c>
      <c r="D225" s="69">
        <v>2000</v>
      </c>
      <c r="E225" s="130">
        <f t="shared" si="10"/>
        <v>4000</v>
      </c>
    </row>
    <row r="226" spans="1:5">
      <c r="A226" s="129">
        <v>41677</v>
      </c>
      <c r="B226" s="69">
        <v>5000</v>
      </c>
      <c r="C226" s="69">
        <v>5000</v>
      </c>
      <c r="D226" s="69">
        <v>10000</v>
      </c>
      <c r="E226" s="130">
        <f t="shared" ref="E226:E269" si="11">SUM(B226:D226)</f>
        <v>20000</v>
      </c>
    </row>
    <row r="227" spans="1:5">
      <c r="A227" s="129">
        <v>41661</v>
      </c>
      <c r="B227" s="69">
        <v>2000</v>
      </c>
      <c r="C227" s="69">
        <v>2000</v>
      </c>
      <c r="D227" s="69">
        <v>60000</v>
      </c>
      <c r="E227" s="130">
        <f t="shared" si="11"/>
        <v>64000</v>
      </c>
    </row>
    <row r="228" spans="1:5">
      <c r="A228" s="129">
        <v>41627</v>
      </c>
      <c r="B228" s="69">
        <v>2950</v>
      </c>
      <c r="C228" s="69">
        <v>1500</v>
      </c>
      <c r="D228" s="69">
        <v>0</v>
      </c>
      <c r="E228" s="130">
        <f t="shared" si="11"/>
        <v>4450</v>
      </c>
    </row>
    <row r="229" spans="1:5">
      <c r="A229" s="129">
        <v>41593</v>
      </c>
      <c r="B229" s="69">
        <v>5580</v>
      </c>
      <c r="C229" s="69">
        <v>620</v>
      </c>
      <c r="D229" s="69">
        <v>0</v>
      </c>
      <c r="E229" s="130">
        <f t="shared" si="11"/>
        <v>6200</v>
      </c>
    </row>
    <row r="230" spans="1:5">
      <c r="A230" s="129">
        <v>41565</v>
      </c>
      <c r="B230" s="69">
        <v>1600</v>
      </c>
      <c r="C230" s="69">
        <v>2400</v>
      </c>
      <c r="D230" s="69">
        <v>0</v>
      </c>
      <c r="E230" s="130">
        <f t="shared" si="11"/>
        <v>4000</v>
      </c>
    </row>
    <row r="231" spans="1:5">
      <c r="A231" s="129">
        <v>41540</v>
      </c>
      <c r="B231" s="69">
        <v>2000</v>
      </c>
      <c r="C231" s="69">
        <v>2000</v>
      </c>
      <c r="D231" s="69">
        <v>0</v>
      </c>
      <c r="E231" s="130">
        <f t="shared" si="11"/>
        <v>4000</v>
      </c>
    </row>
    <row r="232" spans="1:5">
      <c r="A232" s="129">
        <v>41505</v>
      </c>
      <c r="B232" s="69">
        <v>800</v>
      </c>
      <c r="C232" s="69">
        <v>3200</v>
      </c>
      <c r="D232" s="69">
        <v>0</v>
      </c>
      <c r="E232" s="130">
        <f t="shared" si="11"/>
        <v>4000</v>
      </c>
    </row>
    <row r="233" spans="1:5">
      <c r="A233" s="129">
        <v>41445</v>
      </c>
      <c r="B233" s="69">
        <v>1000</v>
      </c>
      <c r="C233" s="69">
        <v>1500</v>
      </c>
      <c r="D233" s="69">
        <v>0</v>
      </c>
      <c r="E233" s="130">
        <f t="shared" si="11"/>
        <v>2500</v>
      </c>
    </row>
    <row r="234" spans="1:5">
      <c r="A234" s="129">
        <v>41410</v>
      </c>
      <c r="B234" s="69">
        <v>1500</v>
      </c>
      <c r="C234" s="69">
        <v>1500</v>
      </c>
      <c r="D234" s="69">
        <v>0</v>
      </c>
      <c r="E234" s="130">
        <f t="shared" si="11"/>
        <v>3000</v>
      </c>
    </row>
    <row r="235" spans="1:5">
      <c r="A235" s="129">
        <v>41383</v>
      </c>
      <c r="B235" s="69">
        <v>1750</v>
      </c>
      <c r="C235" s="69">
        <v>1750</v>
      </c>
      <c r="D235" s="69">
        <v>0</v>
      </c>
      <c r="E235" s="130">
        <f t="shared" si="11"/>
        <v>3500</v>
      </c>
    </row>
    <row r="236" spans="1:5">
      <c r="A236" s="129">
        <v>41320</v>
      </c>
      <c r="B236" s="69">
        <v>70</v>
      </c>
      <c r="C236" s="69">
        <v>130</v>
      </c>
      <c r="D236" s="69">
        <v>0</v>
      </c>
      <c r="E236" s="130">
        <f t="shared" si="11"/>
        <v>200</v>
      </c>
    </row>
    <row r="237" spans="1:5">
      <c r="A237" s="129">
        <v>41292</v>
      </c>
      <c r="B237" s="69">
        <v>1700</v>
      </c>
      <c r="C237" s="69">
        <v>3000</v>
      </c>
      <c r="D237" s="69">
        <v>2500</v>
      </c>
      <c r="E237" s="130">
        <f t="shared" si="11"/>
        <v>7200</v>
      </c>
    </row>
    <row r="238" spans="1:5">
      <c r="A238" s="129">
        <v>41262</v>
      </c>
      <c r="B238" s="69">
        <v>1120</v>
      </c>
      <c r="C238" s="69">
        <v>1000</v>
      </c>
      <c r="D238" s="69">
        <v>0</v>
      </c>
      <c r="E238" s="130">
        <f t="shared" si="11"/>
        <v>2120</v>
      </c>
    </row>
    <row r="239" spans="1:5">
      <c r="A239" s="129">
        <v>41229</v>
      </c>
      <c r="B239" s="69">
        <v>1110</v>
      </c>
      <c r="C239" s="69">
        <v>1000</v>
      </c>
      <c r="D239" s="69">
        <v>0</v>
      </c>
      <c r="E239" s="130">
        <f t="shared" si="11"/>
        <v>2110</v>
      </c>
    </row>
    <row r="240" spans="1:5">
      <c r="A240" s="129">
        <v>41173</v>
      </c>
      <c r="B240" s="69">
        <v>0</v>
      </c>
      <c r="C240" s="69">
        <v>0</v>
      </c>
      <c r="D240" s="69">
        <v>0</v>
      </c>
      <c r="E240" s="130">
        <f t="shared" si="11"/>
        <v>0</v>
      </c>
    </row>
    <row r="241" spans="1:5">
      <c r="A241" s="129">
        <v>41138</v>
      </c>
      <c r="B241" s="69">
        <v>600</v>
      </c>
      <c r="C241" s="69">
        <v>2400</v>
      </c>
      <c r="D241" s="69">
        <v>0</v>
      </c>
      <c r="E241" s="130">
        <f t="shared" si="11"/>
        <v>3000</v>
      </c>
    </row>
    <row r="242" spans="1:5">
      <c r="A242" s="129">
        <v>41110</v>
      </c>
      <c r="B242" s="69">
        <v>300</v>
      </c>
      <c r="C242" s="69">
        <v>2700</v>
      </c>
      <c r="D242" s="69">
        <v>0</v>
      </c>
      <c r="E242" s="130">
        <f t="shared" si="11"/>
        <v>3000</v>
      </c>
    </row>
    <row r="243" spans="1:5">
      <c r="A243" s="129">
        <v>40984</v>
      </c>
      <c r="B243" s="69">
        <v>1380</v>
      </c>
      <c r="C243" s="69">
        <v>1920</v>
      </c>
      <c r="D243" s="69">
        <v>0</v>
      </c>
      <c r="E243" s="130">
        <f t="shared" si="11"/>
        <v>3300</v>
      </c>
    </row>
    <row r="244" spans="1:5">
      <c r="A244" s="129">
        <v>40956</v>
      </c>
      <c r="B244" s="69">
        <v>600</v>
      </c>
      <c r="C244" s="69">
        <v>2000</v>
      </c>
      <c r="D244" s="69">
        <v>0</v>
      </c>
      <c r="E244" s="130">
        <f t="shared" si="11"/>
        <v>2600</v>
      </c>
    </row>
    <row r="245" spans="1:5">
      <c r="A245" s="129">
        <v>40928</v>
      </c>
      <c r="B245" s="69">
        <v>1960</v>
      </c>
      <c r="C245" s="69">
        <v>1040</v>
      </c>
      <c r="D245" s="69">
        <v>0</v>
      </c>
      <c r="E245" s="130">
        <f t="shared" si="11"/>
        <v>3000</v>
      </c>
    </row>
    <row r="246" spans="1:5">
      <c r="A246" s="129">
        <v>40739</v>
      </c>
      <c r="B246" s="69">
        <v>2500</v>
      </c>
      <c r="C246" s="69">
        <v>2500</v>
      </c>
      <c r="D246" s="69">
        <v>0</v>
      </c>
      <c r="E246" s="130">
        <f t="shared" si="11"/>
        <v>5000</v>
      </c>
    </row>
    <row r="247" spans="1:5">
      <c r="A247" s="129">
        <v>40711</v>
      </c>
      <c r="B247" s="69">
        <v>150</v>
      </c>
      <c r="C247" s="69">
        <v>2850</v>
      </c>
      <c r="D247" s="69">
        <v>0</v>
      </c>
      <c r="E247" s="130">
        <f t="shared" si="11"/>
        <v>3000</v>
      </c>
    </row>
    <row r="248" spans="1:5">
      <c r="A248" s="129">
        <v>40683</v>
      </c>
      <c r="B248" s="69">
        <v>100</v>
      </c>
      <c r="C248" s="69">
        <v>4900</v>
      </c>
      <c r="D248" s="69">
        <v>0</v>
      </c>
      <c r="E248" s="130">
        <f t="shared" si="11"/>
        <v>5000</v>
      </c>
    </row>
    <row r="249" spans="1:5">
      <c r="A249" s="129">
        <v>40648</v>
      </c>
      <c r="B249" s="69">
        <v>9700</v>
      </c>
      <c r="C249" s="69">
        <v>500</v>
      </c>
      <c r="D249" s="69">
        <v>0</v>
      </c>
      <c r="E249" s="130">
        <f t="shared" si="11"/>
        <v>10200</v>
      </c>
    </row>
    <row r="250" spans="1:5">
      <c r="A250" s="129">
        <v>40620</v>
      </c>
      <c r="B250" s="69">
        <v>0</v>
      </c>
      <c r="C250" s="69">
        <v>0</v>
      </c>
      <c r="D250" s="69">
        <v>0</v>
      </c>
      <c r="E250" s="130">
        <f t="shared" si="11"/>
        <v>0</v>
      </c>
    </row>
    <row r="251" spans="1:5">
      <c r="A251" s="129">
        <v>40592</v>
      </c>
      <c r="B251" s="69">
        <v>540</v>
      </c>
      <c r="C251" s="69">
        <v>6460</v>
      </c>
      <c r="D251" s="69">
        <v>0</v>
      </c>
      <c r="E251" s="130">
        <f t="shared" si="11"/>
        <v>7000</v>
      </c>
    </row>
    <row r="252" spans="1:5">
      <c r="A252" s="129">
        <v>40564</v>
      </c>
      <c r="B252" s="69">
        <v>3800</v>
      </c>
      <c r="C252" s="69">
        <v>200</v>
      </c>
      <c r="D252" s="69">
        <v>0</v>
      </c>
      <c r="E252" s="130">
        <f t="shared" si="11"/>
        <v>4000</v>
      </c>
    </row>
    <row r="253" spans="1:5">
      <c r="A253" s="129">
        <v>40466</v>
      </c>
      <c r="B253" s="69">
        <v>615</v>
      </c>
      <c r="C253" s="69">
        <v>3485</v>
      </c>
      <c r="D253" s="69">
        <v>0</v>
      </c>
      <c r="E253" s="130">
        <f t="shared" si="11"/>
        <v>4100</v>
      </c>
    </row>
    <row r="254" spans="1:5">
      <c r="A254" s="129">
        <v>40347</v>
      </c>
      <c r="B254" s="69">
        <v>347</v>
      </c>
      <c r="C254" s="69">
        <v>1695</v>
      </c>
      <c r="D254" s="69">
        <v>0</v>
      </c>
      <c r="E254" s="130">
        <f t="shared" si="11"/>
        <v>2042</v>
      </c>
    </row>
    <row r="255" spans="1:5">
      <c r="A255" s="129">
        <v>40284</v>
      </c>
      <c r="B255" s="69">
        <v>450</v>
      </c>
      <c r="C255" s="69">
        <v>300</v>
      </c>
      <c r="D255" s="69">
        <v>0</v>
      </c>
      <c r="E255" s="130">
        <f t="shared" si="11"/>
        <v>750</v>
      </c>
    </row>
    <row r="256" spans="1:5">
      <c r="A256" s="129">
        <v>40256</v>
      </c>
      <c r="B256" s="69">
        <v>1822</v>
      </c>
      <c r="C256" s="69">
        <v>918</v>
      </c>
      <c r="D256" s="69">
        <v>0</v>
      </c>
      <c r="E256" s="130">
        <f t="shared" si="11"/>
        <v>2740</v>
      </c>
    </row>
    <row r="257" spans="1:5">
      <c r="A257" s="129">
        <v>40193</v>
      </c>
      <c r="B257" s="69">
        <v>2000</v>
      </c>
      <c r="C257" s="69">
        <v>2000</v>
      </c>
      <c r="D257" s="69">
        <v>46000</v>
      </c>
      <c r="E257" s="130">
        <f t="shared" si="11"/>
        <v>50000</v>
      </c>
    </row>
    <row r="258" spans="1:5">
      <c r="A258" s="129">
        <v>40102</v>
      </c>
      <c r="B258" s="69">
        <v>800</v>
      </c>
      <c r="C258" s="69">
        <v>2400</v>
      </c>
      <c r="D258" s="69">
        <v>0</v>
      </c>
      <c r="E258" s="130">
        <f t="shared" si="11"/>
        <v>3200</v>
      </c>
    </row>
    <row r="259" spans="1:5">
      <c r="A259" s="129">
        <v>40011</v>
      </c>
      <c r="B259" s="69">
        <v>1300</v>
      </c>
      <c r="C259" s="69">
        <v>1950</v>
      </c>
      <c r="D259" s="69">
        <v>0</v>
      </c>
      <c r="E259" s="130">
        <f t="shared" si="11"/>
        <v>3250</v>
      </c>
    </row>
    <row r="260" spans="1:5">
      <c r="A260" s="129">
        <v>39920</v>
      </c>
      <c r="B260" s="69">
        <v>1300</v>
      </c>
      <c r="C260" s="69">
        <v>1950</v>
      </c>
      <c r="D260" s="69"/>
      <c r="E260" s="130">
        <f t="shared" si="11"/>
        <v>3250</v>
      </c>
    </row>
    <row r="261" spans="1:5">
      <c r="A261" s="129">
        <v>39829</v>
      </c>
      <c r="B261" s="69">
        <v>2478</v>
      </c>
      <c r="C261" s="69">
        <v>1722</v>
      </c>
      <c r="D261" s="69">
        <v>0</v>
      </c>
      <c r="E261" s="130">
        <f t="shared" si="11"/>
        <v>4200</v>
      </c>
    </row>
    <row r="262" spans="1:5">
      <c r="A262" s="129">
        <v>39738</v>
      </c>
      <c r="B262" s="69">
        <v>200</v>
      </c>
      <c r="C262" s="69">
        <v>1800</v>
      </c>
      <c r="D262" s="69">
        <v>0</v>
      </c>
      <c r="E262" s="130">
        <f t="shared" si="11"/>
        <v>2000</v>
      </c>
    </row>
    <row r="263" spans="1:5">
      <c r="A263" s="129">
        <v>39647</v>
      </c>
      <c r="B263" s="69">
        <v>500</v>
      </c>
      <c r="C263" s="69">
        <v>4500</v>
      </c>
      <c r="D263" s="69">
        <v>0</v>
      </c>
      <c r="E263" s="130">
        <f t="shared" si="11"/>
        <v>5000</v>
      </c>
    </row>
    <row r="264" spans="1:5">
      <c r="A264" s="129">
        <v>39493</v>
      </c>
      <c r="B264" s="69">
        <v>0</v>
      </c>
      <c r="C264" s="69">
        <v>0</v>
      </c>
      <c r="D264" s="69">
        <v>0</v>
      </c>
      <c r="E264" s="130">
        <f t="shared" si="11"/>
        <v>0</v>
      </c>
    </row>
    <row r="265" spans="1:5">
      <c r="A265" s="129">
        <v>39437</v>
      </c>
      <c r="B265" s="69">
        <v>0</v>
      </c>
      <c r="C265" s="69">
        <v>0</v>
      </c>
      <c r="D265" s="69">
        <v>0</v>
      </c>
      <c r="E265" s="130">
        <f t="shared" si="11"/>
        <v>0</v>
      </c>
    </row>
    <row r="266" spans="1:5">
      <c r="A266" s="129">
        <v>39346</v>
      </c>
      <c r="B266" s="69">
        <v>0</v>
      </c>
      <c r="C266" s="69">
        <v>0</v>
      </c>
      <c r="D266" s="69">
        <v>0</v>
      </c>
      <c r="E266" s="130">
        <f t="shared" si="11"/>
        <v>0</v>
      </c>
    </row>
    <row r="267" spans="1:5">
      <c r="A267" s="129">
        <v>39311</v>
      </c>
      <c r="B267" s="69">
        <v>0</v>
      </c>
      <c r="C267" s="69">
        <v>0</v>
      </c>
      <c r="D267" s="69">
        <v>0</v>
      </c>
      <c r="E267" s="130">
        <f t="shared" si="11"/>
        <v>0</v>
      </c>
    </row>
    <row r="268" spans="1:5">
      <c r="A268" s="129">
        <v>39283</v>
      </c>
      <c r="B268" s="69">
        <v>0</v>
      </c>
      <c r="C268" s="69">
        <v>0</v>
      </c>
      <c r="D268" s="69">
        <v>0</v>
      </c>
      <c r="E268" s="130">
        <f t="shared" si="11"/>
        <v>0</v>
      </c>
    </row>
    <row r="269" spans="1:5">
      <c r="A269" s="68">
        <v>39192</v>
      </c>
      <c r="B269" s="69">
        <v>2500</v>
      </c>
      <c r="C269" s="69">
        <v>0</v>
      </c>
      <c r="D269" s="69">
        <v>0</v>
      </c>
      <c r="E269" s="131">
        <f t="shared" si="11"/>
        <v>2500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12"/>
  <sheetViews>
    <sheetView zoomScale="85" zoomScaleNormal="85" workbookViewId="0">
      <selection activeCell="X24" sqref="X24"/>
    </sheetView>
  </sheetViews>
  <sheetFormatPr defaultRowHeight="14.25"/>
  <cols>
    <col min="1" max="1" width="10.625" customWidth="1"/>
    <col min="2" max="2" width="10" customWidth="1"/>
    <col min="3" max="3" width="12.125" customWidth="1"/>
    <col min="4" max="4" width="12" customWidth="1"/>
    <col min="5" max="5" width="10.625" customWidth="1"/>
    <col min="6" max="6" width="10.375" customWidth="1"/>
    <col min="9" max="9" width="11.625" customWidth="1"/>
  </cols>
  <sheetData>
    <row r="1" spans="1:9" ht="20.25">
      <c r="A1" s="1" t="s">
        <v>119</v>
      </c>
    </row>
    <row r="3" spans="1:9" ht="29.25">
      <c r="A3" s="26" t="s">
        <v>45</v>
      </c>
      <c r="B3" s="56" t="s">
        <v>46</v>
      </c>
      <c r="C3">
        <v>4520</v>
      </c>
      <c r="D3" s="28" t="s">
        <v>47</v>
      </c>
      <c r="E3" s="27">
        <v>-27.392457</v>
      </c>
    </row>
    <row r="4" spans="1:9">
      <c r="D4" s="28" t="s">
        <v>48</v>
      </c>
      <c r="E4" s="27">
        <v>152.864588</v>
      </c>
    </row>
    <row r="6" spans="1:9">
      <c r="A6" s="4"/>
    </row>
    <row r="7" spans="1:9">
      <c r="A7" s="191"/>
      <c r="B7" s="191"/>
      <c r="C7" s="191"/>
      <c r="D7" s="191"/>
      <c r="E7" s="191"/>
    </row>
    <row r="9" spans="1:9" ht="50.45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H9" s="43"/>
      <c r="I9" s="43"/>
    </row>
    <row r="10" spans="1:9" ht="14.45" customHeight="1">
      <c r="A10" s="160">
        <v>45863</v>
      </c>
      <c r="B10" s="75">
        <v>0</v>
      </c>
      <c r="C10" s="75">
        <v>0</v>
      </c>
      <c r="D10" s="75">
        <v>0</v>
      </c>
      <c r="E10" s="75">
        <v>0</v>
      </c>
      <c r="H10" s="43"/>
      <c r="I10" s="43"/>
    </row>
    <row r="11" spans="1:9" ht="14.45" customHeight="1">
      <c r="A11" s="160">
        <v>45828</v>
      </c>
      <c r="B11" s="75">
        <v>0</v>
      </c>
      <c r="C11" s="75">
        <v>0</v>
      </c>
      <c r="D11" s="75">
        <v>0</v>
      </c>
      <c r="E11" s="75">
        <v>0</v>
      </c>
      <c r="H11" s="43"/>
      <c r="I11" s="43"/>
    </row>
    <row r="12" spans="1:9" ht="14.45" customHeight="1">
      <c r="A12" s="161">
        <v>45798</v>
      </c>
      <c r="B12" s="75">
        <v>0</v>
      </c>
      <c r="C12" s="75">
        <v>0</v>
      </c>
      <c r="D12" s="75">
        <v>0</v>
      </c>
      <c r="E12" s="75">
        <v>0</v>
      </c>
      <c r="H12" s="43"/>
      <c r="I12" s="43"/>
    </row>
    <row r="13" spans="1:9" ht="14.45" customHeight="1">
      <c r="A13" s="94">
        <v>45771</v>
      </c>
      <c r="B13" s="75">
        <v>0</v>
      </c>
      <c r="C13" s="75">
        <v>0</v>
      </c>
      <c r="D13" s="75">
        <v>0</v>
      </c>
      <c r="E13" s="75">
        <v>0</v>
      </c>
      <c r="H13" s="43"/>
      <c r="I13" s="43"/>
    </row>
    <row r="14" spans="1:9" ht="14.45" customHeight="1">
      <c r="A14" s="94">
        <v>45729</v>
      </c>
      <c r="B14" s="75">
        <v>0</v>
      </c>
      <c r="C14" s="75">
        <v>0</v>
      </c>
      <c r="D14" s="75">
        <v>0</v>
      </c>
      <c r="E14" s="75">
        <v>0</v>
      </c>
      <c r="H14" s="43"/>
      <c r="I14" s="43"/>
    </row>
    <row r="15" spans="1:9" ht="14.45" customHeight="1">
      <c r="A15" s="94">
        <v>45707</v>
      </c>
      <c r="B15" s="75">
        <v>0</v>
      </c>
      <c r="C15" s="75">
        <v>0</v>
      </c>
      <c r="D15" s="75">
        <v>0</v>
      </c>
      <c r="E15" s="75">
        <v>0</v>
      </c>
      <c r="H15" s="43"/>
      <c r="I15" s="43"/>
    </row>
    <row r="16" spans="1:9" ht="14.45" customHeight="1">
      <c r="A16" s="94">
        <v>45678</v>
      </c>
      <c r="B16" s="75">
        <v>0</v>
      </c>
      <c r="C16" s="75">
        <v>0</v>
      </c>
      <c r="D16" s="75">
        <v>0</v>
      </c>
      <c r="E16" s="75">
        <v>0</v>
      </c>
      <c r="H16" s="43"/>
      <c r="I16" s="43"/>
    </row>
    <row r="17" spans="1:9" ht="14.45" customHeight="1">
      <c r="A17" s="94">
        <v>45617</v>
      </c>
      <c r="B17" s="75">
        <v>0</v>
      </c>
      <c r="C17" s="75">
        <v>0</v>
      </c>
      <c r="D17" s="75">
        <v>0</v>
      </c>
      <c r="E17" s="75">
        <v>0</v>
      </c>
      <c r="H17" s="43"/>
      <c r="I17" s="43"/>
    </row>
    <row r="18" spans="1:9" ht="14.45" customHeight="1">
      <c r="A18" s="94">
        <v>45583</v>
      </c>
      <c r="B18" s="75">
        <v>32</v>
      </c>
      <c r="C18" s="75">
        <v>0</v>
      </c>
      <c r="D18" s="75">
        <v>0</v>
      </c>
      <c r="E18" s="75">
        <v>32</v>
      </c>
      <c r="H18" s="43"/>
      <c r="I18" s="43"/>
    </row>
    <row r="19" spans="1:9" ht="14.45" customHeight="1">
      <c r="A19" s="126">
        <v>45553</v>
      </c>
      <c r="B19" s="79">
        <v>140</v>
      </c>
      <c r="C19" s="79">
        <v>949</v>
      </c>
      <c r="D19" s="79">
        <v>0</v>
      </c>
      <c r="E19" s="79">
        <v>1089</v>
      </c>
      <c r="H19" s="43"/>
      <c r="I19" s="43"/>
    </row>
    <row r="20" spans="1:9" ht="14.45" customHeight="1">
      <c r="A20" s="126">
        <v>45525</v>
      </c>
      <c r="B20" s="79">
        <v>0</v>
      </c>
      <c r="C20" s="79">
        <v>1622</v>
      </c>
      <c r="D20" s="79">
        <v>0</v>
      </c>
      <c r="E20" s="79">
        <v>1622</v>
      </c>
      <c r="H20" s="43"/>
      <c r="I20" s="43"/>
    </row>
    <row r="21" spans="1:9" ht="15">
      <c r="A21" s="126">
        <v>45489</v>
      </c>
      <c r="B21" s="79">
        <v>114</v>
      </c>
      <c r="C21" s="79">
        <v>1170</v>
      </c>
      <c r="D21" s="79">
        <v>0</v>
      </c>
      <c r="E21" s="79">
        <v>1284</v>
      </c>
      <c r="H21" s="43"/>
      <c r="I21" s="43"/>
    </row>
    <row r="22" spans="1:9">
      <c r="A22" s="126">
        <v>45462</v>
      </c>
      <c r="B22" s="79">
        <v>72</v>
      </c>
      <c r="C22" s="79">
        <v>60</v>
      </c>
      <c r="D22" s="79">
        <v>0</v>
      </c>
      <c r="E22" s="79">
        <v>132</v>
      </c>
      <c r="H22" s="33"/>
    </row>
    <row r="23" spans="1:9">
      <c r="A23" s="126">
        <v>45428</v>
      </c>
      <c r="B23" s="79">
        <v>72</v>
      </c>
      <c r="C23" s="79">
        <v>1</v>
      </c>
      <c r="D23" s="79">
        <v>0</v>
      </c>
      <c r="E23" s="79">
        <v>73</v>
      </c>
      <c r="H23" s="33"/>
    </row>
    <row r="24" spans="1:9">
      <c r="A24" s="78">
        <v>45406</v>
      </c>
      <c r="B24" s="80">
        <v>0</v>
      </c>
      <c r="C24" s="80">
        <v>0</v>
      </c>
      <c r="D24" s="80">
        <v>0</v>
      </c>
      <c r="E24" s="80">
        <v>0</v>
      </c>
      <c r="H24" s="33"/>
    </row>
    <row r="25" spans="1:9">
      <c r="A25" s="74">
        <v>45363</v>
      </c>
      <c r="B25" s="75">
        <v>0</v>
      </c>
      <c r="C25" s="75">
        <v>0</v>
      </c>
      <c r="D25" s="75">
        <v>0</v>
      </c>
      <c r="E25" s="75">
        <v>0</v>
      </c>
      <c r="H25" s="33"/>
    </row>
    <row r="26" spans="1:9">
      <c r="A26" s="74">
        <v>45344</v>
      </c>
      <c r="B26" s="75">
        <v>0</v>
      </c>
      <c r="C26" s="75">
        <v>0</v>
      </c>
      <c r="D26" s="75">
        <v>0</v>
      </c>
      <c r="E26" s="75">
        <v>0</v>
      </c>
      <c r="H26" s="33"/>
    </row>
    <row r="27" spans="1:9">
      <c r="A27" s="74">
        <v>45307</v>
      </c>
      <c r="B27" s="75">
        <v>0</v>
      </c>
      <c r="C27" s="75">
        <v>0</v>
      </c>
      <c r="D27" s="75">
        <v>0</v>
      </c>
      <c r="E27" s="75">
        <v>0</v>
      </c>
      <c r="H27" s="33"/>
    </row>
    <row r="28" spans="1:9">
      <c r="A28" s="74">
        <v>45275</v>
      </c>
      <c r="B28" s="75">
        <v>0</v>
      </c>
      <c r="C28" s="75">
        <v>0</v>
      </c>
      <c r="D28" s="75">
        <v>0</v>
      </c>
      <c r="E28" s="75">
        <v>0</v>
      </c>
      <c r="H28" s="33"/>
    </row>
    <row r="29" spans="1:9">
      <c r="A29" s="74">
        <v>45245</v>
      </c>
      <c r="B29" s="75">
        <v>0</v>
      </c>
      <c r="C29" s="75">
        <v>0</v>
      </c>
      <c r="D29" s="75">
        <v>0</v>
      </c>
      <c r="E29" s="75">
        <v>0</v>
      </c>
      <c r="H29" s="33"/>
    </row>
    <row r="30" spans="1:9">
      <c r="A30" s="74">
        <v>45219</v>
      </c>
      <c r="B30" s="75">
        <v>0</v>
      </c>
      <c r="C30" s="75">
        <v>0</v>
      </c>
      <c r="D30" s="75">
        <v>0</v>
      </c>
      <c r="E30" s="75">
        <v>0</v>
      </c>
      <c r="H30" s="33"/>
    </row>
    <row r="31" spans="1:9">
      <c r="A31" s="74">
        <v>45183</v>
      </c>
      <c r="B31" s="75">
        <v>0</v>
      </c>
      <c r="C31" s="75">
        <v>0</v>
      </c>
      <c r="D31" s="75">
        <v>0</v>
      </c>
      <c r="E31" s="75">
        <v>0</v>
      </c>
      <c r="H31" s="33"/>
    </row>
    <row r="32" spans="1:9">
      <c r="A32" s="74">
        <v>45154</v>
      </c>
      <c r="B32" s="75">
        <v>0</v>
      </c>
      <c r="C32" s="75">
        <v>0</v>
      </c>
      <c r="D32" s="75">
        <v>0</v>
      </c>
      <c r="E32" s="75">
        <v>0</v>
      </c>
      <c r="H32" s="33"/>
    </row>
    <row r="33" spans="1:8">
      <c r="A33" s="74">
        <v>45121</v>
      </c>
      <c r="B33" s="75">
        <v>100</v>
      </c>
      <c r="C33" s="75">
        <v>0</v>
      </c>
      <c r="D33" s="75">
        <v>0</v>
      </c>
      <c r="E33" s="75">
        <v>100</v>
      </c>
      <c r="H33" s="33"/>
    </row>
    <row r="34" spans="1:8">
      <c r="A34" s="82">
        <v>45092</v>
      </c>
      <c r="B34" s="75">
        <v>0</v>
      </c>
      <c r="C34" s="75">
        <v>0</v>
      </c>
      <c r="D34" s="75">
        <v>0</v>
      </c>
      <c r="E34" s="75">
        <v>0</v>
      </c>
      <c r="H34" s="33"/>
    </row>
    <row r="35" spans="1:8">
      <c r="A35" s="82">
        <v>45064</v>
      </c>
      <c r="B35" s="75">
        <v>0</v>
      </c>
      <c r="C35" s="75">
        <v>0</v>
      </c>
      <c r="D35" s="75">
        <v>0</v>
      </c>
      <c r="E35" s="75">
        <v>0</v>
      </c>
    </row>
    <row r="36" spans="1:8">
      <c r="A36" s="82">
        <v>45030</v>
      </c>
      <c r="B36" s="75">
        <v>0</v>
      </c>
      <c r="C36" s="75">
        <v>0</v>
      </c>
      <c r="D36" s="75">
        <v>0</v>
      </c>
      <c r="E36" s="75">
        <v>0</v>
      </c>
    </row>
    <row r="37" spans="1:8">
      <c r="A37" s="82">
        <v>45014</v>
      </c>
      <c r="B37" s="75">
        <v>0</v>
      </c>
      <c r="C37" s="75">
        <v>0</v>
      </c>
      <c r="D37" s="75">
        <v>0</v>
      </c>
      <c r="E37" s="75">
        <v>0</v>
      </c>
    </row>
    <row r="38" spans="1:8">
      <c r="A38" s="82">
        <v>44972</v>
      </c>
      <c r="B38" s="75">
        <v>0</v>
      </c>
      <c r="C38" s="75">
        <v>0</v>
      </c>
      <c r="D38" s="75">
        <v>0</v>
      </c>
      <c r="E38" s="75">
        <v>0</v>
      </c>
    </row>
    <row r="39" spans="1:8">
      <c r="A39" s="82">
        <v>44945</v>
      </c>
      <c r="B39" s="75">
        <v>0</v>
      </c>
      <c r="C39" s="75">
        <v>0</v>
      </c>
      <c r="D39" s="75">
        <v>0</v>
      </c>
      <c r="E39" s="75">
        <v>0</v>
      </c>
    </row>
    <row r="40" spans="1:8">
      <c r="A40" s="74">
        <v>44945</v>
      </c>
      <c r="B40" s="75">
        <v>0</v>
      </c>
      <c r="C40" s="75">
        <v>0</v>
      </c>
      <c r="D40" s="75">
        <v>0</v>
      </c>
      <c r="E40" s="75">
        <v>0</v>
      </c>
    </row>
    <row r="41" spans="1:8">
      <c r="A41" s="74">
        <v>44911</v>
      </c>
      <c r="B41" s="75">
        <v>0</v>
      </c>
      <c r="C41" s="75">
        <v>0</v>
      </c>
      <c r="D41" s="75">
        <v>0</v>
      </c>
      <c r="E41" s="75">
        <v>0</v>
      </c>
    </row>
    <row r="42" spans="1:8">
      <c r="A42" s="74">
        <v>44881</v>
      </c>
      <c r="B42" s="75">
        <v>0</v>
      </c>
      <c r="C42" s="75">
        <v>0</v>
      </c>
      <c r="D42" s="75">
        <v>0</v>
      </c>
      <c r="E42" s="75">
        <v>0</v>
      </c>
    </row>
    <row r="43" spans="1:8">
      <c r="A43" s="74">
        <v>44853</v>
      </c>
      <c r="B43" s="75">
        <v>0</v>
      </c>
      <c r="C43" s="75">
        <v>0</v>
      </c>
      <c r="D43" s="75">
        <v>0</v>
      </c>
      <c r="E43" s="75">
        <v>0</v>
      </c>
    </row>
    <row r="44" spans="1:8">
      <c r="A44" s="74">
        <v>44819</v>
      </c>
      <c r="B44" s="75">
        <v>30</v>
      </c>
      <c r="C44" s="75">
        <v>120</v>
      </c>
      <c r="D44" s="75">
        <v>0</v>
      </c>
      <c r="E44" s="75">
        <v>150</v>
      </c>
    </row>
    <row r="45" spans="1:8">
      <c r="A45" s="74">
        <v>44790</v>
      </c>
      <c r="B45" s="75">
        <v>0</v>
      </c>
      <c r="C45" s="75">
        <v>0</v>
      </c>
      <c r="D45" s="75">
        <v>0</v>
      </c>
      <c r="E45" s="75">
        <v>0</v>
      </c>
    </row>
    <row r="46" spans="1:8">
      <c r="A46" s="74">
        <v>44776</v>
      </c>
      <c r="B46" s="75">
        <v>0</v>
      </c>
      <c r="C46" s="75">
        <v>0</v>
      </c>
      <c r="D46" s="75">
        <v>0</v>
      </c>
      <c r="E46" s="75">
        <v>0</v>
      </c>
    </row>
    <row r="47" spans="1:8">
      <c r="A47" s="74">
        <v>44746</v>
      </c>
      <c r="B47" s="75">
        <v>143</v>
      </c>
      <c r="C47" s="75">
        <v>214</v>
      </c>
      <c r="D47" s="75">
        <v>0</v>
      </c>
      <c r="E47" s="75">
        <v>357</v>
      </c>
    </row>
    <row r="48" spans="1:8">
      <c r="A48" s="74">
        <v>44706</v>
      </c>
      <c r="B48" s="75">
        <v>0</v>
      </c>
      <c r="C48" s="75">
        <v>0</v>
      </c>
      <c r="D48" s="75">
        <v>0</v>
      </c>
      <c r="E48" s="75">
        <v>0</v>
      </c>
    </row>
    <row r="49" spans="1:5">
      <c r="A49" s="74">
        <v>44637</v>
      </c>
      <c r="B49" s="75">
        <v>0</v>
      </c>
      <c r="C49" s="75">
        <v>0</v>
      </c>
      <c r="D49" s="75">
        <v>0</v>
      </c>
      <c r="E49" s="75">
        <v>0</v>
      </c>
    </row>
    <row r="50" spans="1:5">
      <c r="A50" s="74">
        <v>44608</v>
      </c>
      <c r="B50" s="75">
        <v>0</v>
      </c>
      <c r="C50" s="75">
        <v>0</v>
      </c>
      <c r="D50" s="75">
        <v>0</v>
      </c>
      <c r="E50" s="75">
        <v>0</v>
      </c>
    </row>
    <row r="51" spans="1:5">
      <c r="A51" s="74">
        <v>44582</v>
      </c>
      <c r="B51" s="75">
        <v>0</v>
      </c>
      <c r="C51" s="75">
        <v>0</v>
      </c>
      <c r="D51" s="75">
        <v>0</v>
      </c>
      <c r="E51" s="75">
        <v>0</v>
      </c>
    </row>
    <row r="52" spans="1:5">
      <c r="A52" s="74">
        <v>44551</v>
      </c>
      <c r="B52" s="75">
        <v>0</v>
      </c>
      <c r="C52" s="75">
        <v>0</v>
      </c>
      <c r="D52" s="75">
        <v>0</v>
      </c>
      <c r="E52" s="75">
        <v>0</v>
      </c>
    </row>
    <row r="53" spans="1:5">
      <c r="A53" s="74">
        <v>44518</v>
      </c>
      <c r="B53" s="75">
        <v>0</v>
      </c>
      <c r="C53" s="75">
        <v>0</v>
      </c>
      <c r="D53" s="75">
        <v>0</v>
      </c>
      <c r="E53" s="75">
        <v>0</v>
      </c>
    </row>
    <row r="54" spans="1:5">
      <c r="A54" s="74">
        <v>44490</v>
      </c>
      <c r="B54" s="75">
        <v>0</v>
      </c>
      <c r="C54" s="75">
        <v>0</v>
      </c>
      <c r="D54" s="75">
        <v>0</v>
      </c>
      <c r="E54" s="75">
        <v>0</v>
      </c>
    </row>
    <row r="55" spans="1:5">
      <c r="A55" s="74">
        <v>44468</v>
      </c>
      <c r="B55" s="75">
        <v>0</v>
      </c>
      <c r="C55" s="75">
        <v>0</v>
      </c>
      <c r="D55" s="75">
        <v>0</v>
      </c>
      <c r="E55" s="75">
        <v>0</v>
      </c>
    </row>
    <row r="56" spans="1:5">
      <c r="A56" s="74">
        <v>44428</v>
      </c>
      <c r="B56" s="75">
        <v>0</v>
      </c>
      <c r="C56" s="75">
        <v>0</v>
      </c>
      <c r="D56" s="75">
        <v>0</v>
      </c>
      <c r="E56" s="75">
        <v>0</v>
      </c>
    </row>
    <row r="57" spans="1:5">
      <c r="A57" s="74">
        <v>44399</v>
      </c>
      <c r="B57" s="75">
        <v>0</v>
      </c>
      <c r="C57" s="75">
        <v>0</v>
      </c>
      <c r="D57" s="75">
        <v>0</v>
      </c>
      <c r="E57" s="75">
        <v>0</v>
      </c>
    </row>
    <row r="58" spans="1:5">
      <c r="A58" s="74">
        <v>44368</v>
      </c>
      <c r="B58" s="75">
        <v>0</v>
      </c>
      <c r="C58" s="75">
        <v>0</v>
      </c>
      <c r="D58" s="75">
        <v>0</v>
      </c>
      <c r="E58" s="75">
        <v>0</v>
      </c>
    </row>
    <row r="59" spans="1:5">
      <c r="A59" s="74">
        <v>44335</v>
      </c>
      <c r="B59" s="75">
        <v>0</v>
      </c>
      <c r="C59" s="75">
        <v>0</v>
      </c>
      <c r="D59" s="75">
        <v>0</v>
      </c>
      <c r="E59" s="75">
        <v>0</v>
      </c>
    </row>
    <row r="60" spans="1:5">
      <c r="A60" s="74">
        <v>44294</v>
      </c>
      <c r="B60" s="75">
        <v>0</v>
      </c>
      <c r="C60" s="75">
        <v>0</v>
      </c>
      <c r="D60" s="75">
        <v>0</v>
      </c>
      <c r="E60" s="75">
        <v>0</v>
      </c>
    </row>
    <row r="61" spans="1:5">
      <c r="A61" s="74">
        <v>44243</v>
      </c>
      <c r="B61" s="75">
        <v>0</v>
      </c>
      <c r="C61" s="75">
        <v>0</v>
      </c>
      <c r="D61" s="75">
        <v>0</v>
      </c>
      <c r="E61" s="75">
        <v>0</v>
      </c>
    </row>
    <row r="62" spans="1:5">
      <c r="A62" s="74">
        <v>44218</v>
      </c>
      <c r="B62" s="75">
        <v>0</v>
      </c>
      <c r="C62" s="75">
        <v>0</v>
      </c>
      <c r="D62" s="75">
        <v>0</v>
      </c>
      <c r="E62" s="75">
        <v>0</v>
      </c>
    </row>
    <row r="63" spans="1:5">
      <c r="A63" s="93">
        <v>44186</v>
      </c>
      <c r="B63" s="127">
        <v>0</v>
      </c>
      <c r="C63" s="127">
        <v>0</v>
      </c>
      <c r="D63" s="127">
        <v>0</v>
      </c>
      <c r="E63" s="127">
        <v>0</v>
      </c>
    </row>
    <row r="64" spans="1:5">
      <c r="A64" s="93">
        <v>44148</v>
      </c>
      <c r="B64" s="127">
        <v>0</v>
      </c>
      <c r="C64" s="127">
        <v>0</v>
      </c>
      <c r="D64" s="127">
        <v>0</v>
      </c>
      <c r="E64" s="127">
        <v>0</v>
      </c>
    </row>
    <row r="65" spans="1:5">
      <c r="A65" s="74">
        <v>44126</v>
      </c>
      <c r="B65" s="75">
        <v>0</v>
      </c>
      <c r="C65" s="75">
        <v>0</v>
      </c>
      <c r="D65" s="75">
        <v>0</v>
      </c>
      <c r="E65" s="75">
        <v>0</v>
      </c>
    </row>
    <row r="66" spans="1:5">
      <c r="A66" s="74">
        <v>44095</v>
      </c>
      <c r="B66" s="75">
        <v>0</v>
      </c>
      <c r="C66" s="75">
        <v>0</v>
      </c>
      <c r="D66" s="75">
        <v>0</v>
      </c>
      <c r="E66" s="75">
        <v>0</v>
      </c>
    </row>
    <row r="67" spans="1:5">
      <c r="A67" s="76">
        <v>44063</v>
      </c>
      <c r="B67" s="128">
        <v>0</v>
      </c>
      <c r="C67" s="128">
        <v>0</v>
      </c>
      <c r="D67" s="128">
        <v>0</v>
      </c>
      <c r="E67" s="128">
        <v>0</v>
      </c>
    </row>
    <row r="68" spans="1:5">
      <c r="A68" s="78">
        <v>44033</v>
      </c>
      <c r="B68" s="83">
        <v>0</v>
      </c>
      <c r="C68" s="83">
        <v>0</v>
      </c>
      <c r="D68" s="83">
        <v>0</v>
      </c>
      <c r="E68" s="83">
        <v>0</v>
      </c>
    </row>
    <row r="69" spans="1:5">
      <c r="A69" s="74">
        <v>43992</v>
      </c>
      <c r="B69" s="75">
        <v>0</v>
      </c>
      <c r="C69" s="75">
        <v>0</v>
      </c>
      <c r="D69" s="75">
        <v>0</v>
      </c>
      <c r="E69" s="75">
        <v>0</v>
      </c>
    </row>
    <row r="70" spans="1:5">
      <c r="A70" s="74">
        <v>43972</v>
      </c>
      <c r="B70" s="75">
        <v>42</v>
      </c>
      <c r="C70" s="75">
        <v>68</v>
      </c>
      <c r="D70" s="75">
        <v>0</v>
      </c>
      <c r="E70" s="75">
        <v>110</v>
      </c>
    </row>
    <row r="71" spans="1:5">
      <c r="A71" s="74">
        <v>43938</v>
      </c>
      <c r="B71" s="75">
        <v>0</v>
      </c>
      <c r="C71" s="75">
        <v>0</v>
      </c>
      <c r="D71" s="75">
        <v>0</v>
      </c>
      <c r="E71" s="75">
        <v>0</v>
      </c>
    </row>
    <row r="72" spans="1:5">
      <c r="A72" s="78">
        <v>43894</v>
      </c>
      <c r="B72" s="80">
        <v>0</v>
      </c>
      <c r="C72" s="80">
        <v>0</v>
      </c>
      <c r="D72" s="80">
        <v>0</v>
      </c>
      <c r="E72" s="80">
        <v>0</v>
      </c>
    </row>
    <row r="73" spans="1:5">
      <c r="A73" s="78">
        <v>43882</v>
      </c>
      <c r="B73" s="80">
        <v>0</v>
      </c>
      <c r="C73" s="80">
        <v>0</v>
      </c>
      <c r="D73" s="80">
        <v>0</v>
      </c>
      <c r="E73" s="80">
        <v>0</v>
      </c>
    </row>
    <row r="74" spans="1:5">
      <c r="A74" s="78">
        <v>43874</v>
      </c>
      <c r="B74" s="80">
        <v>0</v>
      </c>
      <c r="C74" s="80">
        <v>0</v>
      </c>
      <c r="D74" s="80">
        <v>0</v>
      </c>
      <c r="E74" s="80">
        <v>0</v>
      </c>
    </row>
    <row r="75" spans="1:5">
      <c r="A75" s="74">
        <v>43859</v>
      </c>
      <c r="B75" s="75">
        <v>0</v>
      </c>
      <c r="C75" s="75">
        <v>0</v>
      </c>
      <c r="D75" s="75">
        <v>0</v>
      </c>
      <c r="E75" s="75">
        <v>0</v>
      </c>
    </row>
    <row r="76" spans="1:5">
      <c r="A76" s="74">
        <v>43838</v>
      </c>
      <c r="B76" s="75">
        <v>0</v>
      </c>
      <c r="C76" s="75">
        <v>0</v>
      </c>
      <c r="D76" s="75">
        <v>0</v>
      </c>
      <c r="E76" s="75">
        <v>0</v>
      </c>
    </row>
    <row r="77" spans="1:5">
      <c r="A77" s="74">
        <v>43822</v>
      </c>
      <c r="B77" s="75">
        <v>0</v>
      </c>
      <c r="C77" s="75">
        <v>99</v>
      </c>
      <c r="D77" s="75">
        <v>0</v>
      </c>
      <c r="E77" s="75">
        <v>99</v>
      </c>
    </row>
    <row r="78" spans="1:5">
      <c r="A78" s="74">
        <v>43812</v>
      </c>
      <c r="B78" s="75">
        <v>0</v>
      </c>
      <c r="C78" s="75">
        <v>93</v>
      </c>
      <c r="D78" s="75">
        <v>0</v>
      </c>
      <c r="E78" s="75">
        <v>93</v>
      </c>
    </row>
    <row r="79" spans="1:5">
      <c r="A79" s="74">
        <v>43784</v>
      </c>
      <c r="B79" s="75">
        <v>265</v>
      </c>
      <c r="C79" s="75">
        <v>185</v>
      </c>
      <c r="D79" s="75">
        <v>0</v>
      </c>
      <c r="E79" s="75">
        <v>450</v>
      </c>
    </row>
    <row r="80" spans="1:5">
      <c r="A80" s="74">
        <v>43761</v>
      </c>
      <c r="B80" s="75">
        <v>165</v>
      </c>
      <c r="C80" s="75">
        <v>210</v>
      </c>
      <c r="D80" s="75">
        <v>0</v>
      </c>
      <c r="E80" s="75">
        <v>375</v>
      </c>
    </row>
    <row r="81" spans="1:5">
      <c r="A81" s="74">
        <v>43732</v>
      </c>
      <c r="B81" s="75">
        <v>55</v>
      </c>
      <c r="C81" s="75">
        <v>25</v>
      </c>
      <c r="D81" s="75">
        <v>0</v>
      </c>
      <c r="E81" s="75">
        <v>80</v>
      </c>
    </row>
    <row r="82" spans="1:5">
      <c r="A82" s="74">
        <v>43697</v>
      </c>
      <c r="B82" s="75">
        <v>50</v>
      </c>
      <c r="C82" s="75">
        <v>0</v>
      </c>
      <c r="D82" s="75">
        <v>0</v>
      </c>
      <c r="E82" s="75">
        <v>50</v>
      </c>
    </row>
    <row r="83" spans="1:5">
      <c r="A83" s="74">
        <v>43676</v>
      </c>
      <c r="B83" s="75">
        <v>84</v>
      </c>
      <c r="C83" s="75">
        <v>0</v>
      </c>
      <c r="D83" s="75">
        <v>0</v>
      </c>
      <c r="E83" s="75">
        <v>84</v>
      </c>
    </row>
    <row r="84" spans="1:5">
      <c r="A84" s="74">
        <v>43644</v>
      </c>
      <c r="B84" s="75">
        <v>255</v>
      </c>
      <c r="C84" s="75">
        <v>955</v>
      </c>
      <c r="D84" s="75">
        <v>0</v>
      </c>
      <c r="E84" s="75">
        <v>1220</v>
      </c>
    </row>
    <row r="85" spans="1:5">
      <c r="A85" s="74">
        <v>43623</v>
      </c>
      <c r="B85" s="75">
        <v>95</v>
      </c>
      <c r="C85" s="75">
        <v>160</v>
      </c>
      <c r="D85" s="75">
        <v>0</v>
      </c>
      <c r="E85" s="75">
        <v>245</v>
      </c>
    </row>
    <row r="86" spans="1:5">
      <c r="A86" s="74">
        <v>43595</v>
      </c>
      <c r="B86" s="75">
        <v>0</v>
      </c>
      <c r="C86" s="75">
        <v>0</v>
      </c>
      <c r="D86" s="75">
        <v>0</v>
      </c>
      <c r="E86" s="75">
        <v>0</v>
      </c>
    </row>
    <row r="87" spans="1:5">
      <c r="A87" s="74">
        <v>43563</v>
      </c>
      <c r="B87" s="75">
        <v>0</v>
      </c>
      <c r="C87" s="75">
        <v>0</v>
      </c>
      <c r="D87" s="75">
        <v>0</v>
      </c>
      <c r="E87" s="75">
        <v>0</v>
      </c>
    </row>
    <row r="88" spans="1:5">
      <c r="A88" s="74">
        <v>43535</v>
      </c>
      <c r="B88" s="75">
        <v>0</v>
      </c>
      <c r="C88" s="75">
        <v>0</v>
      </c>
      <c r="D88" s="75">
        <v>0</v>
      </c>
      <c r="E88" s="75">
        <v>0</v>
      </c>
    </row>
    <row r="89" spans="1:5">
      <c r="A89" s="74">
        <v>43504</v>
      </c>
      <c r="B89" s="75">
        <v>0</v>
      </c>
      <c r="C89" s="75">
        <v>0</v>
      </c>
      <c r="D89" s="75">
        <v>0</v>
      </c>
      <c r="E89" s="75">
        <v>0</v>
      </c>
    </row>
    <row r="90" spans="1:5">
      <c r="A90" s="74">
        <v>43469</v>
      </c>
      <c r="B90" s="75">
        <v>0</v>
      </c>
      <c r="C90" s="75">
        <v>0</v>
      </c>
      <c r="D90" s="75">
        <v>0</v>
      </c>
      <c r="E90" s="75">
        <v>0</v>
      </c>
    </row>
    <row r="91" spans="1:5">
      <c r="A91" s="74">
        <v>43451</v>
      </c>
      <c r="B91" s="75">
        <v>0</v>
      </c>
      <c r="C91" s="75">
        <v>0</v>
      </c>
      <c r="D91" s="75">
        <v>0</v>
      </c>
      <c r="E91" s="75">
        <v>0</v>
      </c>
    </row>
    <row r="92" spans="1:5">
      <c r="A92" s="74">
        <v>43418</v>
      </c>
      <c r="B92" s="75">
        <v>0</v>
      </c>
      <c r="C92" s="75">
        <v>0</v>
      </c>
      <c r="D92" s="75">
        <v>0</v>
      </c>
      <c r="E92" s="75">
        <v>0</v>
      </c>
    </row>
    <row r="93" spans="1:5">
      <c r="A93" s="74">
        <v>43391</v>
      </c>
      <c r="B93" s="75">
        <v>0</v>
      </c>
      <c r="C93" s="75">
        <v>195</v>
      </c>
      <c r="D93" s="75">
        <v>0</v>
      </c>
      <c r="E93" s="75">
        <v>195</v>
      </c>
    </row>
    <row r="94" spans="1:5">
      <c r="A94" s="74">
        <v>43364</v>
      </c>
      <c r="B94" s="75">
        <v>0</v>
      </c>
      <c r="C94" s="75">
        <v>0</v>
      </c>
      <c r="D94" s="75">
        <v>0</v>
      </c>
      <c r="E94" s="75">
        <v>0</v>
      </c>
    </row>
    <row r="95" spans="1:5">
      <c r="A95" s="74">
        <v>43355</v>
      </c>
      <c r="B95" s="75">
        <v>0</v>
      </c>
      <c r="C95" s="75">
        <v>0</v>
      </c>
      <c r="D95" s="75">
        <v>0</v>
      </c>
      <c r="E95" s="75">
        <v>0</v>
      </c>
    </row>
    <row r="96" spans="1:5">
      <c r="A96" s="74">
        <v>43286</v>
      </c>
      <c r="B96" s="75">
        <v>0</v>
      </c>
      <c r="C96" s="75">
        <v>0</v>
      </c>
      <c r="D96" s="75">
        <v>0</v>
      </c>
      <c r="E96" s="75">
        <v>0</v>
      </c>
    </row>
    <row r="97" spans="1:5">
      <c r="A97" s="74">
        <v>43201</v>
      </c>
      <c r="B97" s="75">
        <v>0</v>
      </c>
      <c r="C97" s="75">
        <v>0</v>
      </c>
      <c r="D97" s="75">
        <v>0</v>
      </c>
      <c r="E97" s="75">
        <v>0</v>
      </c>
    </row>
    <row r="98" spans="1:5">
      <c r="A98" s="74">
        <v>43104</v>
      </c>
      <c r="B98" s="75">
        <v>0</v>
      </c>
      <c r="C98" s="75">
        <v>0</v>
      </c>
      <c r="D98" s="75">
        <v>0</v>
      </c>
      <c r="E98" s="75">
        <v>0</v>
      </c>
    </row>
    <row r="99" spans="1:5">
      <c r="A99" s="74">
        <v>43028</v>
      </c>
      <c r="B99" s="75">
        <v>0</v>
      </c>
      <c r="C99" s="75">
        <v>0</v>
      </c>
      <c r="D99" s="75">
        <v>0</v>
      </c>
      <c r="E99" s="75">
        <v>0</v>
      </c>
    </row>
    <row r="100" spans="1:5">
      <c r="A100" s="74">
        <v>42928</v>
      </c>
      <c r="B100" s="75">
        <v>0</v>
      </c>
      <c r="C100" s="75">
        <v>0</v>
      </c>
      <c r="D100" s="75">
        <v>0</v>
      </c>
      <c r="E100" s="75">
        <v>0</v>
      </c>
    </row>
    <row r="101" spans="1:5">
      <c r="A101" s="74">
        <v>42892</v>
      </c>
      <c r="B101" s="75">
        <v>0</v>
      </c>
      <c r="C101" s="75">
        <v>0</v>
      </c>
      <c r="D101" s="75">
        <v>0</v>
      </c>
      <c r="E101" s="75">
        <v>0</v>
      </c>
    </row>
    <row r="102" spans="1:5">
      <c r="A102" s="74">
        <v>42860</v>
      </c>
      <c r="B102" s="75">
        <v>315</v>
      </c>
      <c r="C102" s="75">
        <v>35</v>
      </c>
      <c r="D102" s="75">
        <v>0</v>
      </c>
      <c r="E102" s="75">
        <v>350</v>
      </c>
    </row>
    <row r="103" spans="1:5">
      <c r="A103" s="74">
        <v>42775</v>
      </c>
      <c r="B103" s="75">
        <v>0</v>
      </c>
      <c r="C103" s="75">
        <v>0</v>
      </c>
      <c r="D103" s="75">
        <v>0</v>
      </c>
      <c r="E103" s="75">
        <v>0</v>
      </c>
    </row>
    <row r="104" spans="1:5">
      <c r="A104" s="74">
        <v>42587</v>
      </c>
      <c r="B104" s="75">
        <v>0</v>
      </c>
      <c r="C104" s="75">
        <v>0</v>
      </c>
      <c r="D104" s="75">
        <v>0</v>
      </c>
      <c r="E104" s="75">
        <v>0</v>
      </c>
    </row>
    <row r="105" spans="1:5">
      <c r="A105" s="74">
        <v>42564</v>
      </c>
      <c r="B105" s="75">
        <v>0</v>
      </c>
      <c r="C105" s="75">
        <v>0</v>
      </c>
      <c r="D105" s="75">
        <v>0</v>
      </c>
      <c r="E105" s="75">
        <v>0</v>
      </c>
    </row>
    <row r="106" spans="1:5">
      <c r="A106" s="74">
        <v>42557</v>
      </c>
      <c r="B106" s="75">
        <v>0</v>
      </c>
      <c r="C106" s="75">
        <v>0</v>
      </c>
      <c r="D106" s="75">
        <v>0</v>
      </c>
      <c r="E106" s="75">
        <v>0</v>
      </c>
    </row>
    <row r="107" spans="1:5">
      <c r="A107" s="74">
        <v>42551</v>
      </c>
      <c r="B107" s="75">
        <v>0</v>
      </c>
      <c r="C107" s="75">
        <v>2500</v>
      </c>
      <c r="D107" s="75">
        <v>0</v>
      </c>
      <c r="E107" s="75">
        <v>2500</v>
      </c>
    </row>
    <row r="108" spans="1:5">
      <c r="A108" s="74">
        <v>42549</v>
      </c>
      <c r="B108" s="75">
        <v>0</v>
      </c>
      <c r="C108" s="75">
        <v>3500</v>
      </c>
      <c r="D108" s="75">
        <v>0</v>
      </c>
      <c r="E108" s="75">
        <v>3500</v>
      </c>
    </row>
    <row r="109" spans="1:5">
      <c r="A109" s="74">
        <v>42489</v>
      </c>
      <c r="B109" s="75">
        <v>0</v>
      </c>
      <c r="C109" s="75">
        <v>0</v>
      </c>
      <c r="D109" s="75">
        <v>0</v>
      </c>
      <c r="E109" s="75">
        <v>0</v>
      </c>
    </row>
    <row r="110" spans="1:5">
      <c r="A110" s="74">
        <v>42314</v>
      </c>
      <c r="B110" s="75">
        <v>0</v>
      </c>
      <c r="C110" s="75">
        <v>0</v>
      </c>
      <c r="D110" s="75">
        <v>0</v>
      </c>
      <c r="E110" s="75">
        <v>0</v>
      </c>
    </row>
    <row r="111" spans="1:5">
      <c r="A111" s="74">
        <v>42291</v>
      </c>
      <c r="B111" s="75">
        <v>0</v>
      </c>
      <c r="C111" s="75">
        <v>50</v>
      </c>
      <c r="D111" s="75">
        <v>0</v>
      </c>
      <c r="E111" s="75">
        <v>50</v>
      </c>
    </row>
    <row r="112" spans="1:5">
      <c r="A112" s="74">
        <v>42262</v>
      </c>
      <c r="B112" s="75">
        <v>1200</v>
      </c>
      <c r="C112" s="75">
        <v>2800</v>
      </c>
      <c r="D112" s="75">
        <v>0</v>
      </c>
      <c r="E112" s="75">
        <v>4000</v>
      </c>
    </row>
  </sheetData>
  <mergeCells count="1">
    <mergeCell ref="A7:E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DataImporter</vt:lpstr>
      <vt:lpstr>Albany Creek, Kingfisher Street</vt:lpstr>
      <vt:lpstr>Arana Hills, William Scott Park</vt:lpstr>
      <vt:lpstr>Bellara, Clayton Park</vt:lpstr>
      <vt:lpstr>Bongaree, Shirley Creek</vt:lpstr>
      <vt:lpstr>Burpengary, Facer Road</vt:lpstr>
      <vt:lpstr>Burpengary, Rowley Road</vt:lpstr>
      <vt:lpstr>Caboolture, Wararba Creek</vt:lpstr>
      <vt:lpstr>Camp Mountain, Richards Road</vt:lpstr>
      <vt:lpstr>Dayboro, Strong Road</vt:lpstr>
      <vt:lpstr>Deception Bay, Bailey Road</vt:lpstr>
      <vt:lpstr>Deception Bay, Bermuda Avenue</vt:lpstr>
      <vt:lpstr>Ferny Hills, Brook Reserve</vt:lpstr>
      <vt:lpstr>Kallangur, Ross Reserve</vt:lpstr>
      <vt:lpstr>Morayfield, Adelong Court</vt:lpstr>
      <vt:lpstr>Morayfield, Kirkcaldy St</vt:lpstr>
      <vt:lpstr>Narangba, New Settlement Rd</vt:lpstr>
      <vt:lpstr>Petrie, Sweeney Reserve</vt:lpstr>
      <vt:lpstr>Redcliffe, Botanic Gardens</vt:lpstr>
      <vt:lpstr>Samford, Greenwood Crescent</vt:lpstr>
      <vt:lpstr>Sandstone Point, Bestmann Road</vt:lpstr>
      <vt:lpstr>Sandstone Point, Myora Place</vt:lpstr>
      <vt:lpstr>Woodford, Webb Lane</vt:lpstr>
    </vt:vector>
  </TitlesOfParts>
  <Manager/>
  <Company>Moreton Bay Regional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Green</dc:creator>
  <cp:keywords/>
  <dc:description/>
  <cp:lastModifiedBy>Amy Metcalf</cp:lastModifiedBy>
  <cp:revision/>
  <dcterms:created xsi:type="dcterms:W3CDTF">2014-02-16T21:36:42Z</dcterms:created>
  <dcterms:modified xsi:type="dcterms:W3CDTF">2025-08-06T05:57:54Z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A9105642</vt:lpwstr>
  </property>
  <property fmtid="{D5CDD505-2E9C-101B-9397-08002B2CF9AE}" pid="4" name="Objective-Title">
    <vt:lpwstr>Flying-fox counts data for website</vt:lpwstr>
  </property>
  <property fmtid="{D5CDD505-2E9C-101B-9397-08002B2CF9AE}" pid="5" name="Objective-Comment">
    <vt:lpwstr/>
  </property>
  <property fmtid="{D5CDD505-2E9C-101B-9397-08002B2CF9AE}" pid="6" name="Objective-CreationStamp">
    <vt:filetime>2014-02-18T01:08:28Z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2018-12-20T06:03:41Z</vt:filetime>
  </property>
  <property fmtid="{D5CDD505-2E9C-101B-9397-08002B2CF9AE}" pid="10" name="Objective-ModificationStamp">
    <vt:filetime>2018-12-20T06:03:41Z</vt:filetime>
  </property>
  <property fmtid="{D5CDD505-2E9C-101B-9397-08002B2CF9AE}" pid="11" name="Objective-Owner">
    <vt:lpwstr>Rainer Haase</vt:lpwstr>
  </property>
  <property fmtid="{D5CDD505-2E9C-101B-9397-08002B2CF9AE}" pid="12" name="Objective-Path">
    <vt:lpwstr>Objective Global Folder:MBRC File Plan:ENVIRONMENTAL PLANNING - POLICY:FAUNA:Flying Fox Management:Mapping and Monitoring Data:Flying Fox Monitoring Processes:</vt:lpwstr>
  </property>
  <property fmtid="{D5CDD505-2E9C-101B-9397-08002B2CF9AE}" pid="13" name="Objective-Parent">
    <vt:lpwstr>Flying Fox Monitoring Processes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934.0</vt:lpwstr>
  </property>
  <property fmtid="{D5CDD505-2E9C-101B-9397-08002B2CF9AE}" pid="16" name="Objective-VersionNumber">
    <vt:r8>937</vt:r8>
  </property>
  <property fmtid="{D5CDD505-2E9C-101B-9397-08002B2CF9AE}" pid="17" name="Objective-VersionComment">
    <vt:lpwstr/>
  </property>
  <property fmtid="{D5CDD505-2E9C-101B-9397-08002B2CF9AE}" pid="18" name="Objective-FileNumber">
    <vt:lpwstr>qA1435790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Archive Box [system]">
    <vt:lpwstr/>
  </property>
  <property fmtid="{D5CDD505-2E9C-101B-9397-08002B2CF9AE}" pid="22" name="Objective-Date Received [system]">
    <vt:lpwstr/>
  </property>
  <property fmtid="{D5CDD505-2E9C-101B-9397-08002B2CF9AE}" pid="23" name="Objective-Date of Letter [system]">
    <vt:lpwstr/>
  </property>
  <property fmtid="{D5CDD505-2E9C-101B-9397-08002B2CF9AE}" pid="24" name="Objective-Action Officer [system]">
    <vt:lpwstr/>
  </property>
  <property fmtid="{D5CDD505-2E9C-101B-9397-08002B2CF9AE}" pid="25" name="Objective-Contact Name (NAR) [system]">
    <vt:lpwstr/>
  </property>
  <property fmtid="{D5CDD505-2E9C-101B-9397-08002B2CF9AE}" pid="26" name="Objective-NAR Key [system]">
    <vt:lpwstr/>
  </property>
  <property fmtid="{D5CDD505-2E9C-101B-9397-08002B2CF9AE}" pid="27" name="Objective-Location Description [system]">
    <vt:lpwstr/>
  </property>
  <property fmtid="{D5CDD505-2E9C-101B-9397-08002B2CF9AE}" pid="28" name="Objective-Property Key [system]">
    <vt:lpwstr/>
  </property>
  <property fmtid="{D5CDD505-2E9C-101B-9397-08002B2CF9AE}" pid="29" name="Objective-Street [system]">
    <vt:lpwstr/>
  </property>
  <property fmtid="{D5CDD505-2E9C-101B-9397-08002B2CF9AE}" pid="30" name="Objective-Street/Suburb Key [system]">
    <vt:lpwstr/>
  </property>
  <property fmtid="{D5CDD505-2E9C-101B-9397-08002B2CF9AE}" pid="31" name="Objective-Customer Request Number [system]">
    <vt:lpwstr/>
  </property>
  <property fmtid="{D5CDD505-2E9C-101B-9397-08002B2CF9AE}" pid="32" name="Objective-Customer Request Key [system]">
    <vt:lpwstr/>
  </property>
  <property fmtid="{D5CDD505-2E9C-101B-9397-08002B2CF9AE}" pid="33" name="Objective-Public [system]">
    <vt:lpwstr/>
  </property>
  <property fmtid="{D5CDD505-2E9C-101B-9397-08002B2CF9AE}" pid="34" name="Objective-Connect Creator [system]">
    <vt:lpwstr/>
  </property>
</Properties>
</file>